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7\"/>
    </mc:Choice>
  </mc:AlternateContent>
  <bookViews>
    <workbookView xWindow="0" yWindow="0" windowWidth="13668" windowHeight="577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8" i="1" l="1"/>
  <c r="G16" i="1"/>
  <c r="G39" i="1"/>
  <c r="G25" i="1"/>
  <c r="D18" i="1"/>
  <c r="D16" i="1"/>
  <c r="D39" i="1"/>
  <c r="D25" i="1"/>
  <c r="G43" i="1"/>
  <c r="G46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<sst xmlns="http://schemas.openxmlformats.org/spreadsheetml/2006/main" count="114" uniqueCount="63">
  <si>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</si>
  <si>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</si>
  <si>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</si>
  <si>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</si>
  <si>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</si>
  <si>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</si>
  <si>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</si>
  <si>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</si>
  <si>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</si>
  <si>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</si>
  <si>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</si>
  <si>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</si>
  <si>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</si>
  <si>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</si>
  <si>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</si>
  <si>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</si>
  <si>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</si>
  <si>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</si>
  <si>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</si>
  <si>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</si>
  <si>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</si>
  <si>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</si>
  <si>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</si>
  <si>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</si>
  <si>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</si>
  <si>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</si>
  <si>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</si>
  <si>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</si>
  <si>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</si>
  <si>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</si>
  <si>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</si>
  <si>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</si>
  <si>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</si>
  <si>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</si>
  <si>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</si>
  <si>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</si>
  <si>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</si>
  <si>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</si>
  <si>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</si>
  <si>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</si>
  <si>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</si>
  <si>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</si>
  <si>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</si>
  <si>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</si>
  <si>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</si>
  <si>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</si>
  <si>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</si>
  <si>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</si>
  <si>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</si>
  <si>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</si>
  <si>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</si>
  <si>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</si>
  <si>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</si>
  <si>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</si>
  <si>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</si>
  <si>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</si>
  <si>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</si>
  <si>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109年1至7月來臺旅客人次及成長率－按居住地分
Table 1-2 Visitor Arrivals by Residence,
January-July,2020</t>
  </si>
  <si>
    <t>109年1至7月 Jan.-July., 2020</t>
  </si>
  <si>
    <t>108年1至7月 Jan.-July., 2019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</si>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</sst>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9" activePane="bottomLeft" state="frozen"/>
      <selection pane="bottomLeft" activeCell="D58" sqref="D58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170068</v>
      </c>
      <c r="E4" s="5">
        <v>159792</v>
      </c>
      <c r="F4" s="6">
        <v>10276</v>
      </c>
      <c r="G4" s="5">
        <f>H4+I4</f>
        <v>989812</v>
      </c>
      <c r="H4" s="5">
        <v>922150</v>
      </c>
      <c r="I4" s="6">
        <v>67662</v>
      </c>
      <c r="J4" s="7">
        <f>IF(G4=0,"-",((D4/G4)-1)*100)</f>
        <v>-82.818151325706296</v>
      </c>
      <c r="K4" s="7">
        <f>IF(H4=0,"-",((E4/H4)-1)*100)</f>
        <v>-82.671799598763755</v>
      </c>
      <c r="L4" s="7">
        <f>IF(I4=0,"-",((F4/I4)-1)*100)</f>
        <v>-84.812745706600452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100868</v>
      </c>
      <c r="E5" s="5">
        <v>97353</v>
      </c>
      <c r="F5" s="6">
        <v>3515</v>
      </c>
      <c r="G5" s="5">
        <f t="shared" ref="G5:G48" si="1">H5+I5</f>
        <v>1999453</v>
      </c>
      <c r="H5" s="5">
        <v>1981052</v>
      </c>
      <c r="I5" s="6">
        <v>18401</v>
      </c>
      <c r="J5" s="7">
        <f t="shared" ref="J5:L49" si="2">IF(G5=0,"-",((D5/G5)-1)*100)</f>
        <v>-94.955220252739124</v>
      </c>
      <c r="K5" s="7">
        <f t="shared" si="2"/>
        <v>-95.085792800996643</v>
      </c>
      <c r="L5" s="7">
        <f t="shared" si="2"/>
        <v>-80.897777294712242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264041</v>
      </c>
      <c r="E6" s="5">
        <v>316</v>
      </c>
      <c r="F6" s="6">
        <v>263725</v>
      </c>
      <c r="G6" s="5">
        <f t="shared" si="1"/>
        <v>1124768</v>
      </c>
      <c r="H6" s="5">
        <v>984</v>
      </c>
      <c r="I6" s="6">
        <v>1123784</v>
      </c>
      <c r="J6" s="7">
        <f t="shared" si="2"/>
        <v>-76.524847790833306</v>
      </c>
      <c r="K6" s="7">
        <f t="shared" si="2"/>
        <v>-67.886178861788622</v>
      </c>
      <c r="L6" s="7">
        <f t="shared" si="2"/>
        <v>-76.532411922575875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176835</v>
      </c>
      <c r="E7" s="5">
        <v>552</v>
      </c>
      <c r="F7" s="6">
        <v>176283</v>
      </c>
      <c r="G7" s="5">
        <f t="shared" si="1"/>
        <v>628362</v>
      </c>
      <c r="H7" s="5">
        <v>2297</v>
      </c>
      <c r="I7" s="6">
        <v>626065</v>
      </c>
      <c r="J7" s="7">
        <f t="shared" si="2"/>
        <v>-71.857782615753337</v>
      </c>
      <c r="K7" s="7">
        <f t="shared" si="2"/>
        <v>-75.9686547670875</v>
      </c>
      <c r="L7" s="7">
        <f t="shared" si="2"/>
        <v>-71.842700039133305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5830</v>
      </c>
      <c r="E8" s="5">
        <v>1</v>
      </c>
      <c r="F8" s="6">
        <v>5829</v>
      </c>
      <c r="G8" s="5">
        <f t="shared" si="1"/>
        <v>23449</v>
      </c>
      <c r="H8" s="5">
        <v>16</v>
      </c>
      <c r="I8" s="6">
        <v>23433</v>
      </c>
      <c r="J8" s="7">
        <f t="shared" si="2"/>
        <v>-75.137532517378133</v>
      </c>
      <c r="K8" s="7">
        <f t="shared" si="2"/>
        <v>-93.75</v>
      </c>
      <c r="L8" s="7">
        <f t="shared" si="2"/>
        <v>-75.124823966201504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2377</v>
      </c>
      <c r="E9" s="5">
        <v>20</v>
      </c>
      <c r="F9" s="6">
        <v>2357</v>
      </c>
      <c r="G9" s="5">
        <f t="shared" si="1"/>
        <v>13401</v>
      </c>
      <c r="H9" s="5">
        <v>64</v>
      </c>
      <c r="I9" s="6">
        <v>13337</v>
      </c>
      <c r="J9" s="7">
        <f t="shared" si="2"/>
        <v>-82.262517722558016</v>
      </c>
      <c r="K9" s="7">
        <f t="shared" si="2"/>
        <v>-68.75</v>
      </c>
      <c r="L9" s="7">
        <f t="shared" si="2"/>
        <v>-82.327359976006591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68767</v>
      </c>
      <c r="E10" s="5">
        <v>161</v>
      </c>
      <c r="F10" s="6">
        <v>68606</v>
      </c>
      <c r="G10" s="5">
        <f t="shared" si="1"/>
        <v>288044</v>
      </c>
      <c r="H10" s="5">
        <v>515</v>
      </c>
      <c r="I10" s="6">
        <v>287529</v>
      </c>
      <c r="J10" s="7">
        <f t="shared" si="2"/>
        <v>-76.126216827984621</v>
      </c>
      <c r="K10" s="7">
        <f t="shared" si="2"/>
        <v>-68.737864077669911</v>
      </c>
      <c r="L10" s="7">
        <f t="shared" si="2"/>
        <v>-76.13945028153681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48888</v>
      </c>
      <c r="E11" s="5">
        <v>57</v>
      </c>
      <c r="F11" s="6">
        <v>48831</v>
      </c>
      <c r="G11" s="5">
        <f t="shared" si="1"/>
        <v>232726</v>
      </c>
      <c r="H11" s="5">
        <v>202</v>
      </c>
      <c r="I11" s="6">
        <v>232524</v>
      </c>
      <c r="J11" s="7">
        <f t="shared" si="2"/>
        <v>-78.993322619733078</v>
      </c>
      <c r="K11" s="7">
        <f t="shared" si="2"/>
        <v>-71.78217821782178</v>
      </c>
      <c r="L11" s="7">
        <f t="shared" si="2"/>
        <v>-78.999587139392062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43183</v>
      </c>
      <c r="E12" s="5">
        <v>105</v>
      </c>
      <c r="F12" s="6">
        <v>43078</v>
      </c>
      <c r="G12" s="5">
        <f t="shared" si="1"/>
        <v>127787</v>
      </c>
      <c r="H12" s="5">
        <v>297</v>
      </c>
      <c r="I12" s="6">
        <v>127490</v>
      </c>
      <c r="J12" s="7">
        <f t="shared" si="2"/>
        <v>-66.207047665255473</v>
      </c>
      <c r="K12" s="7">
        <f t="shared" si="2"/>
        <v>-64.646464646464636</v>
      </c>
      <c r="L12" s="7">
        <f t="shared" si="2"/>
        <v>-66.210683190838495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71076</v>
      </c>
      <c r="E13" s="5">
        <v>361</v>
      </c>
      <c r="F13" s="6">
        <v>70715</v>
      </c>
      <c r="G13" s="5">
        <f t="shared" si="1"/>
        <v>296708</v>
      </c>
      <c r="H13" s="5">
        <v>1579</v>
      </c>
      <c r="I13" s="6">
        <v>295129</v>
      </c>
      <c r="J13" s="7">
        <f t="shared" si="2"/>
        <v>-76.045135284522161</v>
      </c>
      <c r="K13" s="7">
        <f t="shared" si="2"/>
        <v>-77.13742875237493</v>
      </c>
      <c r="L13" s="7">
        <f t="shared" si="2"/>
        <v>-76.03929129296003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56241</v>
      </c>
      <c r="E14" s="5">
        <v>55</v>
      </c>
      <c r="F14" s="6">
        <v>56186</v>
      </c>
      <c r="G14" s="5">
        <f t="shared" si="1"/>
        <v>232909</v>
      </c>
      <c r="H14" s="5">
        <v>246</v>
      </c>
      <c r="I14" s="6">
        <v>232663</v>
      </c>
      <c r="J14" s="7">
        <f t="shared" si="2"/>
        <v>-75.852800879313392</v>
      </c>
      <c r="K14" s="7">
        <f t="shared" si="2"/>
        <v>-77.642276422764226</v>
      </c>
      <c r="L14" s="7">
        <f t="shared" si="2"/>
        <v>-75.850908825210723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83353</v>
      </c>
      <c r="E15" s="5">
        <v>739</v>
      </c>
      <c r="F15" s="6">
        <v>82614</v>
      </c>
      <c r="G15" s="5">
        <f t="shared" si="1"/>
        <v>242407</v>
      </c>
      <c r="H15" s="5">
        <v>1808</v>
      </c>
      <c r="I15" s="6">
        <v>240599</v>
      </c>
      <c r="J15" s="7">
        <f t="shared" si="2"/>
        <v>-65.614441827174957</v>
      </c>
      <c r="K15" s="7">
        <f t="shared" si="2"/>
        <v>-59.126106194690266</v>
      </c>
      <c r="L15" s="7">
        <f t="shared" si="2"/>
        <v>-65.663198932663889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3865</v>
      </c>
      <c r="E16" s="5">
        <f t="shared" si="3"/>
        <v>55</v>
      </c>
      <c r="F16" s="5">
        <f t="shared" si="3"/>
        <v>3810</v>
      </c>
      <c r="G16" s="5">
        <f t="shared" si="3"/>
        <v>20736</v>
      </c>
      <c r="H16" s="5">
        <f t="shared" si="3"/>
        <v>199</v>
      </c>
      <c r="I16" s="5">
        <f t="shared" si="3"/>
        <v>20537</v>
      </c>
      <c r="J16" s="7">
        <f t="shared" si="2"/>
        <v>-81.360918209876544</v>
      </c>
      <c r="K16" s="7">
        <f t="shared" si="2"/>
        <v>-72.361809045226138</v>
      </c>
      <c r="L16" s="7">
        <f t="shared" si="2"/>
        <v>-81.448118030871115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375373</v>
      </c>
      <c r="E17" s="5">
        <v>1533</v>
      </c>
      <c r="F17" s="6">
        <v>373840</v>
      </c>
      <c r="G17" s="5">
        <f t="shared" si="1"/>
        <v>1441317</v>
      </c>
      <c r="H17" s="5">
        <v>4846</v>
      </c>
      <c r="I17" s="6">
        <v>1436471</v>
      </c>
      <c r="J17" s="7">
        <f t="shared" si="2"/>
        <v>-73.956249735484974</v>
      </c>
      <c r="K17" s="7">
        <f t="shared" si="2"/>
        <v>-68.365662401981012</v>
      </c>
      <c r="L17" s="7">
        <f t="shared" si="2"/>
        <v>-73.975109835144607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1657</v>
      </c>
      <c r="E18" s="5">
        <f t="shared" si="4"/>
        <v>5</v>
      </c>
      <c r="F18" s="5">
        <f t="shared" si="4"/>
        <v>1652</v>
      </c>
      <c r="G18" s="5">
        <f t="shared" si="4"/>
        <v>11409</v>
      </c>
      <c r="H18" s="5">
        <f t="shared" si="4"/>
        <v>44</v>
      </c>
      <c r="I18" s="5">
        <f t="shared" si="4"/>
        <v>11365</v>
      </c>
      <c r="J18" s="7">
        <f t="shared" si="2"/>
        <v>-85.476378297835041</v>
      </c>
      <c r="K18" s="7">
        <f t="shared" si="2"/>
        <v>-88.63636363636364</v>
      </c>
      <c r="L18" s="7">
        <f t="shared" si="2"/>
        <v>-85.464144302683678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1097049</v>
      </c>
      <c r="E19" s="5">
        <v>259572</v>
      </c>
      <c r="F19" s="6">
        <v>837477</v>
      </c>
      <c r="G19" s="5">
        <f t="shared" si="1"/>
        <v>6231971</v>
      </c>
      <c r="H19" s="5">
        <v>2911453</v>
      </c>
      <c r="I19" s="6">
        <v>3320518</v>
      </c>
      <c r="J19" s="7">
        <f t="shared" si="2"/>
        <v>-82.396436055302573</v>
      </c>
      <c r="K19" s="7">
        <f t="shared" si="2"/>
        <v>-91.084451646652028</v>
      </c>
      <c r="L19" s="7">
        <f t="shared" si="2"/>
        <v>-74.778724283379887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18074</v>
      </c>
      <c r="E20" s="5">
        <v>119</v>
      </c>
      <c r="F20" s="6">
        <v>17955</v>
      </c>
      <c r="G20" s="5">
        <f t="shared" si="1"/>
        <v>78254</v>
      </c>
      <c r="H20" s="5">
        <v>228</v>
      </c>
      <c r="I20" s="6">
        <v>78026</v>
      </c>
      <c r="J20" s="7">
        <f t="shared" si="2"/>
        <v>-76.903417077721272</v>
      </c>
      <c r="K20" s="7">
        <f t="shared" si="2"/>
        <v>-47.807017543859651</v>
      </c>
      <c r="L20" s="7">
        <f t="shared" si="2"/>
        <v>-76.98843975085228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76501</v>
      </c>
      <c r="E21" s="5">
        <v>1086</v>
      </c>
      <c r="F21" s="6">
        <v>75415</v>
      </c>
      <c r="G21" s="5">
        <f t="shared" si="1"/>
        <v>344614</v>
      </c>
      <c r="H21" s="5">
        <v>2514</v>
      </c>
      <c r="I21" s="6">
        <v>342100</v>
      </c>
      <c r="J21" s="7">
        <f t="shared" si="2"/>
        <v>-77.800959914571095</v>
      </c>
      <c r="K21" s="7">
        <f t="shared" si="2"/>
        <v>-56.801909307875896</v>
      </c>
      <c r="L21" s="7">
        <f t="shared" si="2"/>
        <v>-77.955276235018999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508</v>
      </c>
      <c r="E22" s="5">
        <v>2</v>
      </c>
      <c r="F22" s="6">
        <v>506</v>
      </c>
      <c r="G22" s="5">
        <f t="shared" si="1"/>
        <v>2298</v>
      </c>
      <c r="H22" s="5">
        <v>14</v>
      </c>
      <c r="I22" s="6">
        <v>2284</v>
      </c>
      <c r="J22" s="7">
        <f t="shared" si="2"/>
        <v>-77.893820713664056</v>
      </c>
      <c r="K22" s="7">
        <f t="shared" si="2"/>
        <v>-85.714285714285722</v>
      </c>
      <c r="L22" s="7">
        <f t="shared" si="2"/>
        <v>-77.845884413309989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692</v>
      </c>
      <c r="E23" s="5">
        <v>52</v>
      </c>
      <c r="F23" s="6">
        <v>640</v>
      </c>
      <c r="G23" s="5">
        <f t="shared" si="1"/>
        <v>3135</v>
      </c>
      <c r="H23" s="5">
        <v>194</v>
      </c>
      <c r="I23" s="6">
        <v>2941</v>
      </c>
      <c r="J23" s="7">
        <f t="shared" si="2"/>
        <v>-77.92663476874003</v>
      </c>
      <c r="K23" s="7">
        <f t="shared" si="2"/>
        <v>-73.195876288659804</v>
      </c>
      <c r="L23" s="7">
        <f t="shared" si="2"/>
        <v>-78.238694321659295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250</v>
      </c>
      <c r="E24" s="5">
        <v>47</v>
      </c>
      <c r="F24" s="6">
        <v>203</v>
      </c>
      <c r="G24" s="5">
        <f t="shared" si="1"/>
        <v>754</v>
      </c>
      <c r="H24" s="5">
        <v>88</v>
      </c>
      <c r="I24" s="6">
        <v>666</v>
      </c>
      <c r="J24" s="7">
        <f t="shared" si="2"/>
        <v>-66.84350132625994</v>
      </c>
      <c r="K24" s="7">
        <f t="shared" si="2"/>
        <v>-46.590909090909093</v>
      </c>
      <c r="L24" s="7">
        <f t="shared" si="2"/>
        <v>-69.51951951951952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2213</v>
      </c>
      <c r="E25" s="5">
        <f t="shared" si="5"/>
        <v>41</v>
      </c>
      <c r="F25" s="5">
        <f t="shared" si="5"/>
        <v>2172</v>
      </c>
      <c r="G25" s="5">
        <f t="shared" si="5"/>
        <v>7572</v>
      </c>
      <c r="H25" s="5">
        <f t="shared" si="5"/>
        <v>125</v>
      </c>
      <c r="I25" s="5">
        <f t="shared" si="5"/>
        <v>7447</v>
      </c>
      <c r="J25" s="7">
        <f t="shared" si="2"/>
        <v>-70.773903856312728</v>
      </c>
      <c r="K25" s="7">
        <f t="shared" si="2"/>
        <v>-67.199999999999989</v>
      </c>
      <c r="L25" s="7">
        <f t="shared" si="2"/>
        <v>-70.833892842755475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98238</v>
      </c>
      <c r="E26" s="5">
        <v>1347</v>
      </c>
      <c r="F26" s="6">
        <v>96891</v>
      </c>
      <c r="G26" s="5">
        <f t="shared" si="1"/>
        <v>436627</v>
      </c>
      <c r="H26" s="5">
        <v>3163</v>
      </c>
      <c r="I26" s="6">
        <v>433464</v>
      </c>
      <c r="J26" s="7">
        <f t="shared" si="2"/>
        <v>-77.500704262448266</v>
      </c>
      <c r="K26" s="7">
        <f t="shared" si="2"/>
        <v>-57.413847613025617</v>
      </c>
      <c r="L26" s="7">
        <f t="shared" si="2"/>
        <v>-77.64727866674049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1303</v>
      </c>
      <c r="E27" s="5">
        <v>5</v>
      </c>
      <c r="F27" s="6">
        <v>1298</v>
      </c>
      <c r="G27" s="5">
        <f t="shared" si="1"/>
        <v>4794</v>
      </c>
      <c r="H27" s="5">
        <v>7</v>
      </c>
      <c r="I27" s="6">
        <v>4787</v>
      </c>
      <c r="J27" s="7">
        <f t="shared" si="2"/>
        <v>-72.820191906549852</v>
      </c>
      <c r="K27" s="7">
        <f t="shared" si="2"/>
        <v>-28.571428571428569</v>
      </c>
      <c r="L27" s="7">
        <f t="shared" si="2"/>
        <v>-72.884896594944635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8212</v>
      </c>
      <c r="E28" s="5">
        <v>31</v>
      </c>
      <c r="F28" s="6">
        <v>8181</v>
      </c>
      <c r="G28" s="5">
        <f t="shared" si="1"/>
        <v>32062</v>
      </c>
      <c r="H28" s="5">
        <v>65</v>
      </c>
      <c r="I28" s="6">
        <v>31997</v>
      </c>
      <c r="J28" s="7">
        <f t="shared" si="2"/>
        <v>-74.387124945418265</v>
      </c>
      <c r="K28" s="7">
        <f t="shared" si="2"/>
        <v>-52.307692307692299</v>
      </c>
      <c r="L28" s="7">
        <f t="shared" si="2"/>
        <v>-74.43197799793731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8495</v>
      </c>
      <c r="E29" s="5">
        <v>33</v>
      </c>
      <c r="F29" s="6">
        <v>8462</v>
      </c>
      <c r="G29" s="5">
        <f t="shared" si="1"/>
        <v>42267</v>
      </c>
      <c r="H29" s="5">
        <v>71</v>
      </c>
      <c r="I29" s="6">
        <v>42196</v>
      </c>
      <c r="J29" s="7">
        <f t="shared" si="2"/>
        <v>-79.901578063264495</v>
      </c>
      <c r="K29" s="7">
        <f t="shared" si="2"/>
        <v>-53.521126760563376</v>
      </c>
      <c r="L29" s="7">
        <f t="shared" si="2"/>
        <v>-79.945966442316802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2032</v>
      </c>
      <c r="E30" s="5">
        <v>9</v>
      </c>
      <c r="F30" s="6">
        <v>2023</v>
      </c>
      <c r="G30" s="5">
        <f t="shared" si="1"/>
        <v>11443</v>
      </c>
      <c r="H30" s="5">
        <v>4</v>
      </c>
      <c r="I30" s="6">
        <v>11439</v>
      </c>
      <c r="J30" s="7">
        <f t="shared" si="2"/>
        <v>-82.242418946080576</v>
      </c>
      <c r="K30" s="7">
        <f t="shared" si="2"/>
        <v>125</v>
      </c>
      <c r="L30" s="7">
        <f t="shared" si="2"/>
        <v>-82.314887665005671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4496</v>
      </c>
      <c r="E31" s="5">
        <v>6</v>
      </c>
      <c r="F31" s="6">
        <v>4490</v>
      </c>
      <c r="G31" s="5">
        <f t="shared" si="1"/>
        <v>15037</v>
      </c>
      <c r="H31" s="5">
        <v>19</v>
      </c>
      <c r="I31" s="6">
        <v>15018</v>
      </c>
      <c r="J31" s="7">
        <f t="shared" si="2"/>
        <v>-70.100418966549171</v>
      </c>
      <c r="K31" s="7">
        <f t="shared" si="2"/>
        <v>-68.421052631578945</v>
      </c>
      <c r="L31" s="7">
        <f t="shared" si="2"/>
        <v>-70.102543614329477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1382</v>
      </c>
      <c r="E32" s="5">
        <v>13</v>
      </c>
      <c r="F32" s="6">
        <v>1369</v>
      </c>
      <c r="G32" s="5">
        <f t="shared" si="1"/>
        <v>6862</v>
      </c>
      <c r="H32" s="5">
        <v>30</v>
      </c>
      <c r="I32" s="6">
        <v>6832</v>
      </c>
      <c r="J32" s="7">
        <f t="shared" si="2"/>
        <v>-79.860099096473334</v>
      </c>
      <c r="K32" s="7">
        <f t="shared" si="2"/>
        <v>-56.666666666666664</v>
      </c>
      <c r="L32" s="7">
        <f t="shared" si="2"/>
        <v>-79.961943793911004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1847</v>
      </c>
      <c r="E33" s="5">
        <v>9</v>
      </c>
      <c r="F33" s="6">
        <v>1838</v>
      </c>
      <c r="G33" s="5">
        <f t="shared" si="1"/>
        <v>7393</v>
      </c>
      <c r="H33" s="5">
        <v>24</v>
      </c>
      <c r="I33" s="6">
        <v>7369</v>
      </c>
      <c r="J33" s="7">
        <f t="shared" si="2"/>
        <v>-75.016907885837952</v>
      </c>
      <c r="K33" s="7">
        <f t="shared" si="2"/>
        <v>-62.5</v>
      </c>
      <c r="L33" s="7">
        <f t="shared" si="2"/>
        <v>-75.057674039896867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10377</v>
      </c>
      <c r="E34" s="5">
        <v>47</v>
      </c>
      <c r="F34" s="6">
        <v>10330</v>
      </c>
      <c r="G34" s="5">
        <f t="shared" si="1"/>
        <v>41464</v>
      </c>
      <c r="H34" s="5">
        <v>73</v>
      </c>
      <c r="I34" s="6">
        <v>41391</v>
      </c>
      <c r="J34" s="7">
        <f t="shared" si="2"/>
        <v>-74.973470962762875</v>
      </c>
      <c r="K34" s="7">
        <f t="shared" si="2"/>
        <v>-35.61643835616438</v>
      </c>
      <c r="L34" s="7">
        <f t="shared" si="2"/>
        <v>-75.042883718682802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1469</v>
      </c>
      <c r="E35" s="5">
        <v>1</v>
      </c>
      <c r="F35" s="6">
        <v>1468</v>
      </c>
      <c r="G35" s="5">
        <f t="shared" si="1"/>
        <v>5106</v>
      </c>
      <c r="H35" s="5">
        <v>5</v>
      </c>
      <c r="I35" s="6">
        <v>5101</v>
      </c>
      <c r="J35" s="7">
        <f t="shared" si="2"/>
        <v>-71.229925577751658</v>
      </c>
      <c r="K35" s="7">
        <f t="shared" si="2"/>
        <v>-80</v>
      </c>
      <c r="L35" s="7">
        <f t="shared" si="2"/>
        <v>-71.221329151146833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248</v>
      </c>
      <c r="E36" s="5">
        <v>0</v>
      </c>
      <c r="F36" s="6">
        <v>248</v>
      </c>
      <c r="G36" s="5">
        <f t="shared" si="1"/>
        <v>1106</v>
      </c>
      <c r="H36" s="5">
        <v>0</v>
      </c>
      <c r="I36" s="6">
        <v>1106</v>
      </c>
      <c r="J36" s="7">
        <f t="shared" si="2"/>
        <v>-77.576853526220617</v>
      </c>
      <c r="K36" s="7" t="str">
        <f t="shared" si="2"/>
        <v>-</v>
      </c>
      <c r="L36" s="7">
        <f t="shared" si="2"/>
        <v>-77.576853526220617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1365</v>
      </c>
      <c r="E37" s="5">
        <v>8</v>
      </c>
      <c r="F37" s="6">
        <v>1357</v>
      </c>
      <c r="G37" s="5">
        <f t="shared" si="1"/>
        <v>5230</v>
      </c>
      <c r="H37" s="5">
        <v>16</v>
      </c>
      <c r="I37" s="6">
        <v>5214</v>
      </c>
      <c r="J37" s="7">
        <f t="shared" si="2"/>
        <v>-73.900573613766724</v>
      </c>
      <c r="K37" s="7">
        <f t="shared" si="2"/>
        <v>-50</v>
      </c>
      <c r="L37" s="7">
        <f t="shared" si="2"/>
        <v>-73.973916378979681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2478</v>
      </c>
      <c r="E38" s="5">
        <v>1</v>
      </c>
      <c r="F38" s="6">
        <v>2477</v>
      </c>
      <c r="G38" s="5">
        <f t="shared" si="1"/>
        <v>9881</v>
      </c>
      <c r="H38" s="5">
        <v>6</v>
      </c>
      <c r="I38" s="6">
        <v>9875</v>
      </c>
      <c r="J38" s="7">
        <f t="shared" si="2"/>
        <v>-74.921566643052316</v>
      </c>
      <c r="K38" s="7">
        <f t="shared" si="2"/>
        <v>-83.333333333333343</v>
      </c>
      <c r="L38" s="7">
        <f t="shared" si="2"/>
        <v>-74.916455696202533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8419</v>
      </c>
      <c r="E39" s="5">
        <f t="shared" si="6"/>
        <v>8</v>
      </c>
      <c r="F39" s="5">
        <f t="shared" si="6"/>
        <v>8411</v>
      </c>
      <c r="G39" s="5">
        <f t="shared" si="6"/>
        <v>31987</v>
      </c>
      <c r="H39" s="5">
        <f t="shared" si="6"/>
        <v>17</v>
      </c>
      <c r="I39" s="5">
        <f t="shared" si="6"/>
        <v>31970</v>
      </c>
      <c r="J39" s="7">
        <f t="shared" si="2"/>
        <v>-73.679932472566975</v>
      </c>
      <c r="K39" s="7">
        <f t="shared" si="2"/>
        <v>-52.941176470588239</v>
      </c>
      <c r="L39" s="7">
        <f t="shared" si="2"/>
        <v>-73.69096027525805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52123</v>
      </c>
      <c r="E40" s="5">
        <v>171</v>
      </c>
      <c r="F40" s="6">
        <v>51952</v>
      </c>
      <c r="G40" s="5">
        <f t="shared" si="1"/>
        <v>214632</v>
      </c>
      <c r="H40" s="5">
        <v>337</v>
      </c>
      <c r="I40" s="6">
        <v>214295</v>
      </c>
      <c r="J40" s="7">
        <f t="shared" si="2"/>
        <v>-75.715177606321518</v>
      </c>
      <c r="K40" s="7">
        <f t="shared" si="2"/>
        <v>-49.258160237388729</v>
      </c>
      <c r="L40" s="7">
        <f t="shared" si="2"/>
        <v>-75.756783872698847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18587</v>
      </c>
      <c r="E41" s="5">
        <v>91</v>
      </c>
      <c r="F41" s="6">
        <v>18496</v>
      </c>
      <c r="G41" s="5">
        <f t="shared" si="1"/>
        <v>62398</v>
      </c>
      <c r="H41" s="5">
        <v>175</v>
      </c>
      <c r="I41" s="6">
        <v>62223</v>
      </c>
      <c r="J41" s="7">
        <f t="shared" si="2"/>
        <v>-70.212186288022053</v>
      </c>
      <c r="K41" s="7">
        <f t="shared" si="2"/>
        <v>-48</v>
      </c>
      <c r="L41" s="7">
        <f t="shared" si="2"/>
        <v>-70.274657281069693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3009</v>
      </c>
      <c r="E42" s="5">
        <v>13</v>
      </c>
      <c r="F42" s="6">
        <v>2996</v>
      </c>
      <c r="G42" s="5">
        <f t="shared" si="1"/>
        <v>10586</v>
      </c>
      <c r="H42" s="5">
        <v>35</v>
      </c>
      <c r="I42" s="6">
        <v>10551</v>
      </c>
      <c r="J42" s="7">
        <f t="shared" si="2"/>
        <v>-71.575665973927826</v>
      </c>
      <c r="K42" s="7">
        <f t="shared" si="2"/>
        <v>-62.857142857142854</v>
      </c>
      <c r="L42" s="7">
        <f t="shared" si="2"/>
        <v>-71.604587242915358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356</v>
      </c>
      <c r="E43" s="5">
        <f t="shared" si="7"/>
        <v>11</v>
      </c>
      <c r="F43" s="5">
        <f t="shared" si="7"/>
        <v>345</v>
      </c>
      <c r="G43" s="5">
        <f t="shared" si="7"/>
        <v>1794</v>
      </c>
      <c r="H43" s="5">
        <f t="shared" si="7"/>
        <v>9</v>
      </c>
      <c r="I43" s="5">
        <f t="shared" si="7"/>
        <v>1785</v>
      </c>
      <c r="J43" s="7">
        <f t="shared" si="2"/>
        <v>-80.156075808249724</v>
      </c>
      <c r="K43" s="7">
        <f t="shared" si="2"/>
        <v>22.222222222222232</v>
      </c>
      <c r="L43" s="7">
        <f t="shared" si="2"/>
        <v>-80.672268907563023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21952</v>
      </c>
      <c r="E44" s="5">
        <v>115</v>
      </c>
      <c r="F44" s="6">
        <v>21837</v>
      </c>
      <c r="G44" s="5">
        <f t="shared" si="1"/>
        <v>74778</v>
      </c>
      <c r="H44" s="5">
        <v>219</v>
      </c>
      <c r="I44" s="6">
        <v>74559</v>
      </c>
      <c r="J44" s="7">
        <f t="shared" si="2"/>
        <v>-70.643772232474802</v>
      </c>
      <c r="K44" s="7">
        <f t="shared" si="2"/>
        <v>-47.48858447488584</v>
      </c>
      <c r="L44" s="7">
        <f t="shared" si="2"/>
        <v>-70.711785297549596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1047</v>
      </c>
      <c r="E45" s="5">
        <v>14</v>
      </c>
      <c r="F45" s="6">
        <v>1033</v>
      </c>
      <c r="G45" s="5">
        <f t="shared" si="1"/>
        <v>3378</v>
      </c>
      <c r="H45" s="5">
        <v>50</v>
      </c>
      <c r="I45" s="6">
        <v>3328</v>
      </c>
      <c r="J45" s="7">
        <f t="shared" si="2"/>
        <v>-69.00532859680284</v>
      </c>
      <c r="K45" s="7">
        <f t="shared" si="2"/>
        <v>-72</v>
      </c>
      <c r="L45" s="7">
        <f t="shared" si="2"/>
        <v>-68.960336538461547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976</v>
      </c>
      <c r="E46" s="5">
        <f t="shared" si="8"/>
        <v>8</v>
      </c>
      <c r="F46" s="5">
        <f t="shared" si="8"/>
        <v>968</v>
      </c>
      <c r="G46" s="5">
        <f t="shared" si="8"/>
        <v>3471</v>
      </c>
      <c r="H46" s="5">
        <f t="shared" si="8"/>
        <v>31</v>
      </c>
      <c r="I46" s="5">
        <f t="shared" si="8"/>
        <v>3440</v>
      </c>
      <c r="J46" s="7">
        <f t="shared" si="2"/>
        <v>-71.881302218380867</v>
      </c>
      <c r="K46" s="7">
        <f t="shared" si="2"/>
        <v>-74.193548387096769</v>
      </c>
      <c r="L46" s="7">
        <f t="shared" si="2"/>
        <v>-71.860465116279073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2023</v>
      </c>
      <c r="E47" s="5">
        <v>22</v>
      </c>
      <c r="F47" s="6">
        <v>2001</v>
      </c>
      <c r="G47" s="5">
        <f t="shared" si="1"/>
        <v>6849</v>
      </c>
      <c r="H47" s="5">
        <v>81</v>
      </c>
      <c r="I47" s="6">
        <v>6768</v>
      </c>
      <c r="J47" s="7">
        <f t="shared" si="2"/>
        <v>-70.462841290699373</v>
      </c>
      <c r="K47" s="7">
        <f t="shared" si="2"/>
        <v>-72.839506172839506</v>
      </c>
      <c r="L47" s="7">
        <f t="shared" si="2"/>
        <v>-70.434397163120565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2249</v>
      </c>
      <c r="E48" s="5">
        <v>211</v>
      </c>
      <c r="F48" s="12">
        <v>2038</v>
      </c>
      <c r="G48" s="5">
        <f t="shared" si="1"/>
        <v>1167</v>
      </c>
      <c r="H48" s="13">
        <v>592</v>
      </c>
      <c r="I48" s="12">
        <v>575</v>
      </c>
      <c r="J48" s="14">
        <f t="shared" si="2"/>
        <v>92.716366752356464</v>
      </c>
      <c r="K48" s="14">
        <f t="shared" si="2"/>
        <v>-64.358108108108112</v>
      </c>
      <c r="L48" s="14">
        <f t="shared" si="2"/>
        <v>254.43478260869563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1273634</v>
      </c>
      <c r="E49" s="5">
        <f t="shared" ref="E49:I49" si="9">E19+E26+E40+E44+E47+E48</f>
        <v>261438</v>
      </c>
      <c r="F49" s="5">
        <f t="shared" si="9"/>
        <v>1012196</v>
      </c>
      <c r="G49" s="5">
        <f t="shared" si="9"/>
        <v>6966024</v>
      </c>
      <c r="H49" s="5">
        <f t="shared" si="9"/>
        <v>2915845</v>
      </c>
      <c r="I49" s="5">
        <f t="shared" si="9"/>
        <v>4050179</v>
      </c>
      <c r="J49" s="7">
        <f t="shared" si="2"/>
        <v>-81.716485616472184</v>
      </c>
      <c r="K49" s="7">
        <f t="shared" si="2"/>
        <v>-91.033885546042399</v>
      </c>
      <c r="L49" s="7">
        <f t="shared" si="2"/>
        <v>-75.008610730538081</v>
      </c>
      <c r="M49" s="8" t="s">
        <v>60</v>
      </c>
    </row>
    <row r="51" spans="1:13" x14ac:dyDescent="0.3">
      <c r="A51" s="1" t="s">
        <v>61</v>
      </c>
    </row>
    <row r="52" spans="1:13" x14ac:dyDescent="0.3">
      <c r="A52" s="1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2018-08-24T04:06:30Z</cp:lastPrinted>
  <dcterms:created xsi:type="dcterms:W3CDTF">2018-08-16T04:21:57Z</dcterms:created>
  <dcterms:modified xsi:type="dcterms:W3CDTF">2020-08-25T01:19:43Z</dcterms:modified>
</cp:coreProperties>
</file>