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7\"/>
    </mc:Choice>
  </mc:AlternateContent>
  <bookViews>
    <workbookView xWindow="0" yWindow="0" windowWidth="13668" windowHeight="577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43" i="1"/>
  <c r="D16" i="1"/>
  <c r="J16" i="1" s="1"/>
  <c r="D39" i="1"/>
  <c r="D25" i="1"/>
  <c r="G18" i="1"/>
  <c r="G49" i="1"/>
  <c r="D49" i="1"/>
  <c r="E16" i="1"/>
  <c r="F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<sst xmlns="http://schemas.openxmlformats.org/spreadsheetml/2006/main" count="114" uniqueCount="63">
  <si>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</si>
  <si>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</si>
  <si>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</si>
  <si>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</si>
  <si>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</si>
  <si>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</si>
  <si>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</si>
  <si>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</si>
  <si>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</si>
  <si>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</si>
  <si>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</si>
  <si>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</si>
  <si>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</si>
  <si>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</si>
  <si>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</si>
  <si>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</si>
  <si>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</si>
  <si>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</si>
  <si>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</si>
  <si>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</si>
  <si>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</si>
  <si>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</si>
  <si>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</si>
  <si>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</si>
  <si>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</si>
  <si>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</si>
  <si>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</si>
  <si>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</si>
  <si>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</si>
  <si>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</si>
  <si>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</si>
  <si>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</si>
  <si>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</si>
  <si>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</si>
  <si>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</si>
  <si>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</si>
  <si>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</si>
  <si>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</si>
  <si>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</si>
  <si>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</si>
  <si>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</si>
  <si>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</si>
  <si>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</si>
  <si>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</si>
  <si>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</si>
  <si>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</si>
  <si>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</si>
  <si>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</si>
  <si>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</si>
  <si>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</si>
  <si>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</si>
  <si>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</si>
  <si>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</si>
  <si>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</si>
  <si>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</si>
  <si>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</si>
  <si>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</si>
  <si>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109年7月來臺旅客人次及成長率－按居住地分
Table 1-2 Visitor Arrivals by Residence,
July,2020</t>
  </si>
  <si>
    <t>109年7月 Jul.., 2020</t>
  </si>
  <si>
    <t>108年7月 Jul.., 2019</t>
  </si>
  <si>
    <t/>
  </si>
  <si>
    <t>註1: 本表華僑旅客包含持入境特別簽證之大陸地區、港澳居民，及長期旅居境外之無戶籍國民。</t>
    <phoneticPr fontId="1" type="noConversion"/>
  </si>
  <si>
    <t>註2: 資料來源：內政部移民署。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</si>
</sst>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3" activePane="bottomLeft" state="frozen"/>
      <selection pane="bottomLeft" activeCell="D55" sqref="D55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1818</v>
      </c>
      <c r="E4" s="5">
        <v>1765</v>
      </c>
      <c r="F4" s="6">
        <v>53</v>
      </c>
      <c r="G4" s="5">
        <f>H4+I4</f>
        <v>168800</v>
      </c>
      <c r="H4" s="5">
        <v>159146</v>
      </c>
      <c r="I4" s="6">
        <v>9654</v>
      </c>
      <c r="J4" s="7">
        <f>IF(G4=0,"-",((D4/G4)-1)*100)</f>
        <v>-98.922985781990519</v>
      </c>
      <c r="K4" s="7">
        <f>IF(H4=0,"-",((E4/H4)-1)*100)</f>
        <v>-98.890955474847004</v>
      </c>
      <c r="L4" s="7">
        <f>IF(I4=0,"-",((F4/I4)-1)*100)</f>
        <v>-99.451004764864308</v>
      </c>
      <c r="M4" s="8" t="s">
        <v>60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908</v>
      </c>
      <c r="E5" s="5">
        <v>906</v>
      </c>
      <c r="F5" s="6">
        <v>2</v>
      </c>
      <c r="G5" s="5">
        <f t="shared" ref="G5:G48" si="1">H5+I5</f>
        <v>322444</v>
      </c>
      <c r="H5" s="5">
        <v>319605</v>
      </c>
      <c r="I5" s="6">
        <v>2839</v>
      </c>
      <c r="J5" s="7">
        <f t="shared" ref="J5:L49" si="2">IF(G5=0,"-",((D5/G5)-1)*100)</f>
        <v>-99.718400714542682</v>
      </c>
      <c r="K5" s="7">
        <f t="shared" si="2"/>
        <v>-99.716525085652606</v>
      </c>
      <c r="L5" s="7">
        <f t="shared" si="2"/>
        <v>-99.929552659387113</v>
      </c>
      <c r="M5" s="8" t="s">
        <v>60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715</v>
      </c>
      <c r="E6" s="5">
        <v>9</v>
      </c>
      <c r="F6" s="6">
        <v>706</v>
      </c>
      <c r="G6" s="5">
        <f t="shared" si="1"/>
        <v>145794</v>
      </c>
      <c r="H6" s="5">
        <v>156</v>
      </c>
      <c r="I6" s="6">
        <v>145638</v>
      </c>
      <c r="J6" s="7">
        <f t="shared" si="2"/>
        <v>-99.509582012977219</v>
      </c>
      <c r="K6" s="7">
        <f t="shared" si="2"/>
        <v>-94.230769230769226</v>
      </c>
      <c r="L6" s="7">
        <f t="shared" si="2"/>
        <v>-99.515236408080312</v>
      </c>
      <c r="M6" s="8" t="s">
        <v>60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333</v>
      </c>
      <c r="E7" s="5">
        <v>12</v>
      </c>
      <c r="F7" s="6">
        <v>321</v>
      </c>
      <c r="G7" s="5">
        <f t="shared" si="1"/>
        <v>72797</v>
      </c>
      <c r="H7" s="5">
        <v>378</v>
      </c>
      <c r="I7" s="6">
        <v>72419</v>
      </c>
      <c r="J7" s="7">
        <f t="shared" si="2"/>
        <v>-99.542563567179968</v>
      </c>
      <c r="K7" s="7">
        <f t="shared" si="2"/>
        <v>-96.825396825396822</v>
      </c>
      <c r="L7" s="7">
        <f t="shared" si="2"/>
        <v>-99.556746157776274</v>
      </c>
      <c r="M7" s="8" t="s">
        <v>60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68</v>
      </c>
      <c r="E8" s="5">
        <v>0</v>
      </c>
      <c r="F8" s="6">
        <v>68</v>
      </c>
      <c r="G8" s="5">
        <f t="shared" si="1"/>
        <v>3245</v>
      </c>
      <c r="H8" s="5">
        <v>2</v>
      </c>
      <c r="I8" s="6">
        <v>3243</v>
      </c>
      <c r="J8" s="7">
        <f t="shared" si="2"/>
        <v>-97.90446841294299</v>
      </c>
      <c r="K8" s="7">
        <f t="shared" si="2"/>
        <v>-100</v>
      </c>
      <c r="L8" s="7">
        <f t="shared" si="2"/>
        <v>-97.903176071538695</v>
      </c>
      <c r="M8" s="8" t="s">
        <v>60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44</v>
      </c>
      <c r="E9" s="5">
        <v>1</v>
      </c>
      <c r="F9" s="6">
        <v>43</v>
      </c>
      <c r="G9" s="5">
        <f t="shared" si="1"/>
        <v>1849</v>
      </c>
      <c r="H9" s="5">
        <v>16</v>
      </c>
      <c r="I9" s="6">
        <v>1833</v>
      </c>
      <c r="J9" s="7">
        <f t="shared" si="2"/>
        <v>-97.620335316387241</v>
      </c>
      <c r="K9" s="7">
        <f t="shared" si="2"/>
        <v>-93.75</v>
      </c>
      <c r="L9" s="7">
        <f t="shared" si="2"/>
        <v>-97.654118930714674</v>
      </c>
      <c r="M9" s="8" t="s">
        <v>60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353</v>
      </c>
      <c r="E10" s="5">
        <v>3</v>
      </c>
      <c r="F10" s="6">
        <v>350</v>
      </c>
      <c r="G10" s="5">
        <f t="shared" si="1"/>
        <v>22902</v>
      </c>
      <c r="H10" s="5">
        <v>93</v>
      </c>
      <c r="I10" s="6">
        <v>22809</v>
      </c>
      <c r="J10" s="7">
        <f t="shared" si="2"/>
        <v>-98.458649899572094</v>
      </c>
      <c r="K10" s="7">
        <f t="shared" si="2"/>
        <v>-96.774193548387103</v>
      </c>
      <c r="L10" s="7">
        <f t="shared" si="2"/>
        <v>-98.465517997281765</v>
      </c>
      <c r="M10" s="8" t="s">
        <v>60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116</v>
      </c>
      <c r="E11" s="5">
        <v>4</v>
      </c>
      <c r="F11" s="6">
        <v>112</v>
      </c>
      <c r="G11" s="5">
        <f t="shared" si="1"/>
        <v>23022</v>
      </c>
      <c r="H11" s="5">
        <v>23</v>
      </c>
      <c r="I11" s="6">
        <v>22999</v>
      </c>
      <c r="J11" s="7">
        <f t="shared" si="2"/>
        <v>-99.496134132568841</v>
      </c>
      <c r="K11" s="7">
        <f t="shared" si="2"/>
        <v>-82.608695652173907</v>
      </c>
      <c r="L11" s="7">
        <f t="shared" si="2"/>
        <v>-99.513022305317619</v>
      </c>
      <c r="M11" s="8" t="s">
        <v>60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779</v>
      </c>
      <c r="E12" s="5">
        <v>6</v>
      </c>
      <c r="F12" s="6">
        <v>773</v>
      </c>
      <c r="G12" s="5">
        <f t="shared" si="1"/>
        <v>18989</v>
      </c>
      <c r="H12" s="5">
        <v>39</v>
      </c>
      <c r="I12" s="6">
        <v>18950</v>
      </c>
      <c r="J12" s="7">
        <f t="shared" si="2"/>
        <v>-95.897624940755179</v>
      </c>
      <c r="K12" s="7">
        <f t="shared" si="2"/>
        <v>-84.615384615384613</v>
      </c>
      <c r="L12" s="7">
        <f t="shared" si="2"/>
        <v>-95.920844327176781</v>
      </c>
      <c r="M12" s="8" t="s">
        <v>60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608</v>
      </c>
      <c r="E13" s="5">
        <v>17</v>
      </c>
      <c r="F13" s="6">
        <v>591</v>
      </c>
      <c r="G13" s="5">
        <f t="shared" si="1"/>
        <v>38328</v>
      </c>
      <c r="H13" s="5">
        <v>188</v>
      </c>
      <c r="I13" s="6">
        <v>38140</v>
      </c>
      <c r="J13" s="7">
        <f t="shared" si="2"/>
        <v>-98.413692339803788</v>
      </c>
      <c r="K13" s="7">
        <f t="shared" si="2"/>
        <v>-90.957446808510639</v>
      </c>
      <c r="L13" s="7">
        <f t="shared" si="2"/>
        <v>-98.450445726271624</v>
      </c>
      <c r="M13" s="8" t="s">
        <v>60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323</v>
      </c>
      <c r="E14" s="5">
        <v>5</v>
      </c>
      <c r="F14" s="6">
        <v>318</v>
      </c>
      <c r="G14" s="5">
        <f t="shared" si="1"/>
        <v>27447</v>
      </c>
      <c r="H14" s="5">
        <v>38</v>
      </c>
      <c r="I14" s="6">
        <v>27409</v>
      </c>
      <c r="J14" s="7">
        <f t="shared" si="2"/>
        <v>-98.823186504900349</v>
      </c>
      <c r="K14" s="7">
        <f t="shared" si="2"/>
        <v>-86.842105263157904</v>
      </c>
      <c r="L14" s="7">
        <f t="shared" si="2"/>
        <v>-98.83979714692255</v>
      </c>
      <c r="M14" s="8" t="s">
        <v>60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3118</v>
      </c>
      <c r="E15" s="5">
        <v>26</v>
      </c>
      <c r="F15" s="6">
        <v>3092</v>
      </c>
      <c r="G15" s="5">
        <f t="shared" si="1"/>
        <v>36939</v>
      </c>
      <c r="H15" s="5">
        <v>233</v>
      </c>
      <c r="I15" s="6">
        <v>36706</v>
      </c>
      <c r="J15" s="7">
        <f t="shared" si="2"/>
        <v>-91.559056823411566</v>
      </c>
      <c r="K15" s="7">
        <f t="shared" si="2"/>
        <v>-88.841201716738198</v>
      </c>
      <c r="L15" s="7">
        <f t="shared" si="2"/>
        <v>-91.576309050291499</v>
      </c>
      <c r="M15" s="8" t="s">
        <v>60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89</v>
      </c>
      <c r="E16" s="5">
        <f t="shared" si="3"/>
        <v>0</v>
      </c>
      <c r="F16" s="5">
        <f t="shared" si="3"/>
        <v>89</v>
      </c>
      <c r="G16" s="5">
        <f t="shared" si="3"/>
        <v>2759</v>
      </c>
      <c r="H16" s="5">
        <f t="shared" si="3"/>
        <v>27</v>
      </c>
      <c r="I16" s="5">
        <f t="shared" si="3"/>
        <v>2732</v>
      </c>
      <c r="J16" s="7">
        <f t="shared" si="2"/>
        <v>-96.774193548387103</v>
      </c>
      <c r="K16" s="7">
        <f t="shared" si="2"/>
        <v>-100</v>
      </c>
      <c r="L16" s="7">
        <f t="shared" si="2"/>
        <v>-96.742313323572475</v>
      </c>
      <c r="M16" s="8" t="s">
        <v>60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5386</v>
      </c>
      <c r="E17" s="5">
        <v>61</v>
      </c>
      <c r="F17" s="6">
        <v>5325</v>
      </c>
      <c r="G17" s="5">
        <f t="shared" si="1"/>
        <v>170386</v>
      </c>
      <c r="H17" s="5">
        <v>641</v>
      </c>
      <c r="I17" s="6">
        <v>169745</v>
      </c>
      <c r="J17" s="7">
        <f t="shared" si="2"/>
        <v>-96.838942166609925</v>
      </c>
      <c r="K17" s="7">
        <f t="shared" si="2"/>
        <v>-90.483619344773786</v>
      </c>
      <c r="L17" s="7">
        <f t="shared" si="2"/>
        <v>-96.862941471030069</v>
      </c>
      <c r="M17" s="8" t="s">
        <v>60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29</v>
      </c>
      <c r="E18" s="5">
        <f t="shared" si="4"/>
        <v>0</v>
      </c>
      <c r="F18" s="5">
        <f t="shared" si="4"/>
        <v>29</v>
      </c>
      <c r="G18" s="5">
        <f t="shared" si="4"/>
        <v>1455</v>
      </c>
      <c r="H18" s="5">
        <f t="shared" si="4"/>
        <v>5</v>
      </c>
      <c r="I18" s="5">
        <f t="shared" si="4"/>
        <v>1450</v>
      </c>
      <c r="J18" s="7">
        <f t="shared" si="2"/>
        <v>-98.00687285223367</v>
      </c>
      <c r="K18" s="7">
        <f t="shared" si="2"/>
        <v>-100</v>
      </c>
      <c r="L18" s="7">
        <f t="shared" si="2"/>
        <v>-98</v>
      </c>
      <c r="M18" s="8" t="s">
        <v>60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9301</v>
      </c>
      <c r="E19" s="5">
        <v>2754</v>
      </c>
      <c r="F19" s="6">
        <v>6547</v>
      </c>
      <c r="G19" s="5">
        <f t="shared" si="1"/>
        <v>886770</v>
      </c>
      <c r="H19" s="5">
        <v>479949</v>
      </c>
      <c r="I19" s="6">
        <v>406821</v>
      </c>
      <c r="J19" s="7">
        <f t="shared" si="2"/>
        <v>-98.951137273475638</v>
      </c>
      <c r="K19" s="7">
        <f t="shared" si="2"/>
        <v>-99.426189032584716</v>
      </c>
      <c r="L19" s="7">
        <f t="shared" si="2"/>
        <v>-98.390692712519751</v>
      </c>
      <c r="M19" s="8" t="s">
        <v>60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119</v>
      </c>
      <c r="E20" s="5">
        <v>13</v>
      </c>
      <c r="F20" s="6">
        <v>106</v>
      </c>
      <c r="G20" s="5">
        <f t="shared" si="1"/>
        <v>9858</v>
      </c>
      <c r="H20" s="5">
        <v>52</v>
      </c>
      <c r="I20" s="6">
        <v>9806</v>
      </c>
      <c r="J20" s="7">
        <f t="shared" si="2"/>
        <v>-98.792858592006496</v>
      </c>
      <c r="K20" s="7">
        <f t="shared" si="2"/>
        <v>-75</v>
      </c>
      <c r="L20" s="7">
        <f t="shared" si="2"/>
        <v>-98.919029165816852</v>
      </c>
      <c r="M20" s="8" t="s">
        <v>60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1070</v>
      </c>
      <c r="E21" s="5">
        <v>216</v>
      </c>
      <c r="F21" s="6">
        <v>854</v>
      </c>
      <c r="G21" s="5">
        <f t="shared" si="1"/>
        <v>48942</v>
      </c>
      <c r="H21" s="5">
        <v>379</v>
      </c>
      <c r="I21" s="6">
        <v>48563</v>
      </c>
      <c r="J21" s="7">
        <f t="shared" si="2"/>
        <v>-97.813738711127456</v>
      </c>
      <c r="K21" s="7">
        <f t="shared" si="2"/>
        <v>-43.007915567282318</v>
      </c>
      <c r="L21" s="7">
        <f t="shared" si="2"/>
        <v>-98.241459547392054</v>
      </c>
      <c r="M21" s="8" t="s">
        <v>60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12</v>
      </c>
      <c r="E22" s="5">
        <v>0</v>
      </c>
      <c r="F22" s="6">
        <v>12</v>
      </c>
      <c r="G22" s="5">
        <f t="shared" si="1"/>
        <v>413</v>
      </c>
      <c r="H22" s="5">
        <v>2</v>
      </c>
      <c r="I22" s="6">
        <v>411</v>
      </c>
      <c r="J22" s="7">
        <f t="shared" si="2"/>
        <v>-97.094430992736079</v>
      </c>
      <c r="K22" s="7">
        <f t="shared" si="2"/>
        <v>-100</v>
      </c>
      <c r="L22" s="7">
        <f t="shared" si="2"/>
        <v>-97.080291970802918</v>
      </c>
      <c r="M22" s="8" t="s">
        <v>60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20</v>
      </c>
      <c r="E23" s="5">
        <v>0</v>
      </c>
      <c r="F23" s="6">
        <v>20</v>
      </c>
      <c r="G23" s="5">
        <f t="shared" si="1"/>
        <v>343</v>
      </c>
      <c r="H23" s="5">
        <v>17</v>
      </c>
      <c r="I23" s="6">
        <v>326</v>
      </c>
      <c r="J23" s="7">
        <f t="shared" si="2"/>
        <v>-94.169096209912539</v>
      </c>
      <c r="K23" s="7">
        <f t="shared" si="2"/>
        <v>-100</v>
      </c>
      <c r="L23" s="7">
        <f t="shared" si="2"/>
        <v>-93.865030674846622</v>
      </c>
      <c r="M23" s="8" t="s">
        <v>60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1</v>
      </c>
      <c r="E24" s="5">
        <v>0</v>
      </c>
      <c r="F24" s="6">
        <v>1</v>
      </c>
      <c r="G24" s="5">
        <f t="shared" si="1"/>
        <v>72</v>
      </c>
      <c r="H24" s="5">
        <v>3</v>
      </c>
      <c r="I24" s="6">
        <v>69</v>
      </c>
      <c r="J24" s="7">
        <f t="shared" si="2"/>
        <v>-98.611111111111114</v>
      </c>
      <c r="K24" s="7">
        <f t="shared" si="2"/>
        <v>-100</v>
      </c>
      <c r="L24" s="7">
        <f t="shared" si="2"/>
        <v>-98.550724637681171</v>
      </c>
      <c r="M24" s="8" t="s">
        <v>60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19</v>
      </c>
      <c r="E25" s="5">
        <f t="shared" si="5"/>
        <v>2</v>
      </c>
      <c r="F25" s="5">
        <f t="shared" si="5"/>
        <v>17</v>
      </c>
      <c r="G25" s="5">
        <f t="shared" si="5"/>
        <v>1071</v>
      </c>
      <c r="H25" s="5">
        <f t="shared" si="5"/>
        <v>19</v>
      </c>
      <c r="I25" s="5">
        <f t="shared" si="5"/>
        <v>1052</v>
      </c>
      <c r="J25" s="7">
        <f t="shared" si="2"/>
        <v>-98.225957049486453</v>
      </c>
      <c r="K25" s="7">
        <f t="shared" si="2"/>
        <v>-89.473684210526315</v>
      </c>
      <c r="L25" s="7">
        <f t="shared" si="2"/>
        <v>-98.384030418250944</v>
      </c>
      <c r="M25" s="8" t="s">
        <v>60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1241</v>
      </c>
      <c r="E26" s="5">
        <v>231</v>
      </c>
      <c r="F26" s="6">
        <v>1010</v>
      </c>
      <c r="G26" s="5">
        <f t="shared" si="1"/>
        <v>60699</v>
      </c>
      <c r="H26" s="5">
        <v>472</v>
      </c>
      <c r="I26" s="6">
        <v>60227</v>
      </c>
      <c r="J26" s="7">
        <f t="shared" si="2"/>
        <v>-97.955485263348649</v>
      </c>
      <c r="K26" s="7">
        <f t="shared" si="2"/>
        <v>-51.059322033898312</v>
      </c>
      <c r="L26" s="7">
        <f t="shared" si="2"/>
        <v>-98.323011274013311</v>
      </c>
      <c r="M26" s="8" t="s">
        <v>60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62</v>
      </c>
      <c r="E27" s="5">
        <v>0</v>
      </c>
      <c r="F27" s="6">
        <v>62</v>
      </c>
      <c r="G27" s="5">
        <f t="shared" si="1"/>
        <v>771</v>
      </c>
      <c r="H27" s="5">
        <v>3</v>
      </c>
      <c r="I27" s="6">
        <v>768</v>
      </c>
      <c r="J27" s="7">
        <f t="shared" si="2"/>
        <v>-91.958495460440986</v>
      </c>
      <c r="K27" s="7">
        <f t="shared" si="2"/>
        <v>-100</v>
      </c>
      <c r="L27" s="7">
        <f t="shared" si="2"/>
        <v>-91.927083333333343</v>
      </c>
      <c r="M27" s="8" t="s">
        <v>60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95</v>
      </c>
      <c r="E28" s="5">
        <v>6</v>
      </c>
      <c r="F28" s="6">
        <v>89</v>
      </c>
      <c r="G28" s="5">
        <f t="shared" si="1"/>
        <v>5115</v>
      </c>
      <c r="H28" s="5">
        <v>20</v>
      </c>
      <c r="I28" s="6">
        <v>5095</v>
      </c>
      <c r="J28" s="7">
        <f t="shared" si="2"/>
        <v>-98.142717497556205</v>
      </c>
      <c r="K28" s="7">
        <f t="shared" si="2"/>
        <v>-70</v>
      </c>
      <c r="L28" s="7">
        <f t="shared" si="2"/>
        <v>-98.253189401373902</v>
      </c>
      <c r="M28" s="8" t="s">
        <v>60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122</v>
      </c>
      <c r="E29" s="5">
        <v>7</v>
      </c>
      <c r="F29" s="6">
        <v>115</v>
      </c>
      <c r="G29" s="5">
        <f t="shared" si="1"/>
        <v>4418</v>
      </c>
      <c r="H29" s="5">
        <v>10</v>
      </c>
      <c r="I29" s="6">
        <v>4408</v>
      </c>
      <c r="J29" s="7">
        <f t="shared" si="2"/>
        <v>-97.238569488456321</v>
      </c>
      <c r="K29" s="7">
        <f t="shared" si="2"/>
        <v>-30.000000000000004</v>
      </c>
      <c r="L29" s="7">
        <f t="shared" si="2"/>
        <v>-97.391107078039923</v>
      </c>
      <c r="M29" s="8" t="s">
        <v>60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32</v>
      </c>
      <c r="E30" s="5">
        <v>1</v>
      </c>
      <c r="F30" s="6">
        <v>31</v>
      </c>
      <c r="G30" s="5">
        <f t="shared" si="1"/>
        <v>1553</v>
      </c>
      <c r="H30" s="5">
        <v>0</v>
      </c>
      <c r="I30" s="6">
        <v>1553</v>
      </c>
      <c r="J30" s="7">
        <f t="shared" si="2"/>
        <v>-97.939471989697353</v>
      </c>
      <c r="K30" s="7" t="str">
        <f t="shared" si="2"/>
        <v>-</v>
      </c>
      <c r="L30" s="7">
        <f t="shared" si="2"/>
        <v>-98.003863490019313</v>
      </c>
      <c r="M30" s="8" t="s">
        <v>60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142</v>
      </c>
      <c r="E31" s="5">
        <v>2</v>
      </c>
      <c r="F31" s="6">
        <v>140</v>
      </c>
      <c r="G31" s="5">
        <f t="shared" si="1"/>
        <v>2535</v>
      </c>
      <c r="H31" s="5">
        <v>7</v>
      </c>
      <c r="I31" s="6">
        <v>2528</v>
      </c>
      <c r="J31" s="7">
        <f t="shared" si="2"/>
        <v>-94.398422090729781</v>
      </c>
      <c r="K31" s="7">
        <f t="shared" si="2"/>
        <v>-71.428571428571431</v>
      </c>
      <c r="L31" s="7">
        <f t="shared" si="2"/>
        <v>-94.462025316455694</v>
      </c>
      <c r="M31" s="8" t="s">
        <v>60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14</v>
      </c>
      <c r="E32" s="5">
        <v>5</v>
      </c>
      <c r="F32" s="6">
        <v>9</v>
      </c>
      <c r="G32" s="5">
        <f t="shared" si="1"/>
        <v>1026</v>
      </c>
      <c r="H32" s="5">
        <v>7</v>
      </c>
      <c r="I32" s="6">
        <v>1019</v>
      </c>
      <c r="J32" s="7">
        <f t="shared" si="2"/>
        <v>-98.635477582846008</v>
      </c>
      <c r="K32" s="7">
        <f t="shared" si="2"/>
        <v>-28.571428571428569</v>
      </c>
      <c r="L32" s="7">
        <f t="shared" si="2"/>
        <v>-99.116781157998034</v>
      </c>
      <c r="M32" s="8" t="s">
        <v>60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49</v>
      </c>
      <c r="E33" s="5">
        <v>0</v>
      </c>
      <c r="F33" s="6">
        <v>49</v>
      </c>
      <c r="G33" s="5">
        <f t="shared" si="1"/>
        <v>1181</v>
      </c>
      <c r="H33" s="5">
        <v>10</v>
      </c>
      <c r="I33" s="6">
        <v>1171</v>
      </c>
      <c r="J33" s="7">
        <f t="shared" si="2"/>
        <v>-95.850973751058419</v>
      </c>
      <c r="K33" s="7">
        <f t="shared" si="2"/>
        <v>-100</v>
      </c>
      <c r="L33" s="7">
        <f t="shared" si="2"/>
        <v>-95.815542271562776</v>
      </c>
      <c r="M33" s="8" t="s">
        <v>60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259</v>
      </c>
      <c r="E34" s="5">
        <v>22</v>
      </c>
      <c r="F34" s="6">
        <v>237</v>
      </c>
      <c r="G34" s="5">
        <f t="shared" si="1"/>
        <v>5830</v>
      </c>
      <c r="H34" s="5">
        <v>17</v>
      </c>
      <c r="I34" s="6">
        <v>5813</v>
      </c>
      <c r="J34" s="7">
        <f t="shared" si="2"/>
        <v>-95.557461406518001</v>
      </c>
      <c r="K34" s="7">
        <f t="shared" si="2"/>
        <v>29.411764705882359</v>
      </c>
      <c r="L34" s="7">
        <f t="shared" si="2"/>
        <v>-95.922931360743164</v>
      </c>
      <c r="M34" s="8" t="s">
        <v>60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15</v>
      </c>
      <c r="E35" s="5">
        <v>1</v>
      </c>
      <c r="F35" s="6">
        <v>14</v>
      </c>
      <c r="G35" s="5">
        <f t="shared" si="1"/>
        <v>780</v>
      </c>
      <c r="H35" s="5">
        <v>1</v>
      </c>
      <c r="I35" s="6">
        <v>779</v>
      </c>
      <c r="J35" s="7">
        <f t="shared" si="2"/>
        <v>-98.076923076923066</v>
      </c>
      <c r="K35" s="7">
        <f t="shared" si="2"/>
        <v>0</v>
      </c>
      <c r="L35" s="7">
        <f t="shared" si="2"/>
        <v>-98.202824133504492</v>
      </c>
      <c r="M35" s="8" t="s">
        <v>60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1</v>
      </c>
      <c r="E36" s="5">
        <v>0</v>
      </c>
      <c r="F36" s="6">
        <v>1</v>
      </c>
      <c r="G36" s="5">
        <f t="shared" si="1"/>
        <v>187</v>
      </c>
      <c r="H36" s="5">
        <v>0</v>
      </c>
      <c r="I36" s="6">
        <v>187</v>
      </c>
      <c r="J36" s="7">
        <f t="shared" si="2"/>
        <v>-99.465240641711233</v>
      </c>
      <c r="K36" s="7" t="str">
        <f t="shared" si="2"/>
        <v>-</v>
      </c>
      <c r="L36" s="7">
        <f t="shared" si="2"/>
        <v>-99.465240641711233</v>
      </c>
      <c r="M36" s="8" t="s">
        <v>60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24</v>
      </c>
      <c r="E37" s="5">
        <v>1</v>
      </c>
      <c r="F37" s="6">
        <v>23</v>
      </c>
      <c r="G37" s="5">
        <f t="shared" si="1"/>
        <v>706</v>
      </c>
      <c r="H37" s="5">
        <v>4</v>
      </c>
      <c r="I37" s="6">
        <v>702</v>
      </c>
      <c r="J37" s="7">
        <f t="shared" si="2"/>
        <v>-96.600566572237952</v>
      </c>
      <c r="K37" s="7">
        <f t="shared" si="2"/>
        <v>-75</v>
      </c>
      <c r="L37" s="7">
        <f t="shared" si="2"/>
        <v>-96.723646723646723</v>
      </c>
      <c r="M37" s="8" t="s">
        <v>60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16</v>
      </c>
      <c r="E38" s="5">
        <v>0</v>
      </c>
      <c r="F38" s="6">
        <v>16</v>
      </c>
      <c r="G38" s="5">
        <f t="shared" si="1"/>
        <v>1776</v>
      </c>
      <c r="H38" s="5">
        <v>2</v>
      </c>
      <c r="I38" s="6">
        <v>1774</v>
      </c>
      <c r="J38" s="7">
        <f t="shared" si="2"/>
        <v>-99.099099099099092</v>
      </c>
      <c r="K38" s="7">
        <f t="shared" si="2"/>
        <v>-100</v>
      </c>
      <c r="L38" s="7">
        <f t="shared" si="2"/>
        <v>-99.098083427282972</v>
      </c>
      <c r="M38" s="8" t="s">
        <v>60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225</v>
      </c>
      <c r="E39" s="5">
        <f t="shared" si="6"/>
        <v>1</v>
      </c>
      <c r="F39" s="5">
        <f t="shared" si="6"/>
        <v>224</v>
      </c>
      <c r="G39" s="5">
        <f t="shared" si="6"/>
        <v>4887</v>
      </c>
      <c r="H39" s="5">
        <f t="shared" si="6"/>
        <v>4</v>
      </c>
      <c r="I39" s="5">
        <f t="shared" si="6"/>
        <v>4883</v>
      </c>
      <c r="J39" s="7">
        <f t="shared" si="2"/>
        <v>-95.395948434622468</v>
      </c>
      <c r="K39" s="7">
        <f t="shared" si="2"/>
        <v>-75</v>
      </c>
      <c r="L39" s="7">
        <f t="shared" si="2"/>
        <v>-95.412656154003685</v>
      </c>
      <c r="M39" s="8" t="s">
        <v>60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1056</v>
      </c>
      <c r="E40" s="5">
        <v>46</v>
      </c>
      <c r="F40" s="6">
        <v>1010</v>
      </c>
      <c r="G40" s="5">
        <f t="shared" si="1"/>
        <v>30765</v>
      </c>
      <c r="H40" s="5">
        <v>85</v>
      </c>
      <c r="I40" s="6">
        <v>30680</v>
      </c>
      <c r="J40" s="7">
        <f t="shared" si="2"/>
        <v>-96.567528035104829</v>
      </c>
      <c r="K40" s="7">
        <f t="shared" si="2"/>
        <v>-45.882352941176471</v>
      </c>
      <c r="L40" s="7">
        <f t="shared" si="2"/>
        <v>-96.70795306388527</v>
      </c>
      <c r="M40" s="8" t="s">
        <v>60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52</v>
      </c>
      <c r="E41" s="5">
        <v>5</v>
      </c>
      <c r="F41" s="6">
        <v>47</v>
      </c>
      <c r="G41" s="5">
        <f t="shared" si="1"/>
        <v>7471</v>
      </c>
      <c r="H41" s="5">
        <v>21</v>
      </c>
      <c r="I41" s="6">
        <v>7450</v>
      </c>
      <c r="J41" s="7">
        <f t="shared" si="2"/>
        <v>-99.303975371436209</v>
      </c>
      <c r="K41" s="7">
        <f t="shared" si="2"/>
        <v>-76.19047619047619</v>
      </c>
      <c r="L41" s="7">
        <f t="shared" si="2"/>
        <v>-99.369127516778519</v>
      </c>
      <c r="M41" s="8" t="s">
        <v>60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18</v>
      </c>
      <c r="E42" s="5">
        <v>0</v>
      </c>
      <c r="F42" s="6">
        <v>18</v>
      </c>
      <c r="G42" s="5">
        <f t="shared" si="1"/>
        <v>1587</v>
      </c>
      <c r="H42" s="5">
        <v>6</v>
      </c>
      <c r="I42" s="6">
        <v>1581</v>
      </c>
      <c r="J42" s="7">
        <f t="shared" si="2"/>
        <v>-98.865784499054826</v>
      </c>
      <c r="K42" s="7">
        <f t="shared" si="2"/>
        <v>-100</v>
      </c>
      <c r="L42" s="7">
        <f t="shared" si="2"/>
        <v>-98.861480075901326</v>
      </c>
      <c r="M42" s="8" t="s">
        <v>60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16</v>
      </c>
      <c r="E43" s="5">
        <f t="shared" si="7"/>
        <v>3</v>
      </c>
      <c r="F43" s="5">
        <f t="shared" si="7"/>
        <v>13</v>
      </c>
      <c r="G43" s="5">
        <f t="shared" si="7"/>
        <v>238</v>
      </c>
      <c r="H43" s="5">
        <f t="shared" si="7"/>
        <v>0</v>
      </c>
      <c r="I43" s="5">
        <f t="shared" si="7"/>
        <v>238</v>
      </c>
      <c r="J43" s="7">
        <f t="shared" si="2"/>
        <v>-93.277310924369743</v>
      </c>
      <c r="K43" s="7" t="str">
        <f t="shared" si="2"/>
        <v>-</v>
      </c>
      <c r="L43" s="7">
        <f t="shared" si="2"/>
        <v>-94.537815126050418</v>
      </c>
      <c r="M43" s="8" t="s">
        <v>60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86</v>
      </c>
      <c r="E44" s="5">
        <v>8</v>
      </c>
      <c r="F44" s="6">
        <v>78</v>
      </c>
      <c r="G44" s="5">
        <f t="shared" si="1"/>
        <v>9296</v>
      </c>
      <c r="H44" s="5">
        <v>27</v>
      </c>
      <c r="I44" s="6">
        <v>9269</v>
      </c>
      <c r="J44" s="7">
        <f t="shared" si="2"/>
        <v>-99.074870912220319</v>
      </c>
      <c r="K44" s="7">
        <f t="shared" si="2"/>
        <v>-70.370370370370367</v>
      </c>
      <c r="L44" s="7">
        <f t="shared" si="2"/>
        <v>-99.158485273492289</v>
      </c>
      <c r="M44" s="8" t="s">
        <v>60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15</v>
      </c>
      <c r="E45" s="5">
        <v>0</v>
      </c>
      <c r="F45" s="6">
        <v>15</v>
      </c>
      <c r="G45" s="5">
        <f t="shared" si="1"/>
        <v>631</v>
      </c>
      <c r="H45" s="5">
        <v>6</v>
      </c>
      <c r="I45" s="6">
        <v>625</v>
      </c>
      <c r="J45" s="7">
        <f t="shared" si="2"/>
        <v>-97.622820919175908</v>
      </c>
      <c r="K45" s="7">
        <f t="shared" si="2"/>
        <v>-100</v>
      </c>
      <c r="L45" s="7">
        <f t="shared" si="2"/>
        <v>-97.6</v>
      </c>
      <c r="M45" s="8" t="s">
        <v>60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20</v>
      </c>
      <c r="E46" s="5">
        <f t="shared" si="8"/>
        <v>0</v>
      </c>
      <c r="F46" s="5">
        <f t="shared" si="8"/>
        <v>20</v>
      </c>
      <c r="G46" s="5">
        <f t="shared" si="8"/>
        <v>467</v>
      </c>
      <c r="H46" s="5">
        <f t="shared" si="8"/>
        <v>5</v>
      </c>
      <c r="I46" s="5">
        <f t="shared" si="8"/>
        <v>462</v>
      </c>
      <c r="J46" s="7">
        <f t="shared" si="2"/>
        <v>-95.717344753747327</v>
      </c>
      <c r="K46" s="7">
        <f t="shared" si="2"/>
        <v>-100</v>
      </c>
      <c r="L46" s="7">
        <f t="shared" si="2"/>
        <v>-95.67099567099568</v>
      </c>
      <c r="M46" s="8" t="s">
        <v>60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35</v>
      </c>
      <c r="E47" s="5">
        <v>0</v>
      </c>
      <c r="F47" s="6">
        <v>35</v>
      </c>
      <c r="G47" s="5">
        <f t="shared" si="1"/>
        <v>1098</v>
      </c>
      <c r="H47" s="5">
        <v>11</v>
      </c>
      <c r="I47" s="6">
        <v>1087</v>
      </c>
      <c r="J47" s="7">
        <f t="shared" si="2"/>
        <v>-96.812386156648458</v>
      </c>
      <c r="K47" s="7">
        <f t="shared" si="2"/>
        <v>-100</v>
      </c>
      <c r="L47" s="7">
        <f t="shared" si="2"/>
        <v>-96.78012879484821</v>
      </c>
      <c r="M47" s="8" t="s">
        <v>60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29</v>
      </c>
      <c r="E48" s="5">
        <v>27</v>
      </c>
      <c r="F48" s="12">
        <v>2</v>
      </c>
      <c r="G48" s="5">
        <f t="shared" si="1"/>
        <v>137</v>
      </c>
      <c r="H48" s="13">
        <v>78</v>
      </c>
      <c r="I48" s="12">
        <v>59</v>
      </c>
      <c r="J48" s="14">
        <f t="shared" si="2"/>
        <v>-78.832116788321173</v>
      </c>
      <c r="K48" s="14">
        <f t="shared" si="2"/>
        <v>-65.384615384615387</v>
      </c>
      <c r="L48" s="14">
        <f t="shared" si="2"/>
        <v>-96.610169491525426</v>
      </c>
      <c r="M48" s="8" t="s">
        <v>60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11748</v>
      </c>
      <c r="E49" s="5">
        <f t="shared" ref="E49:I49" si="9">E19+E26+E40+E44+E47+E48</f>
        <v>3066</v>
      </c>
      <c r="F49" s="5">
        <f t="shared" si="9"/>
        <v>8682</v>
      </c>
      <c r="G49" s="5">
        <f t="shared" si="9"/>
        <v>988765</v>
      </c>
      <c r="H49" s="5">
        <f t="shared" si="9"/>
        <v>480622</v>
      </c>
      <c r="I49" s="5">
        <f t="shared" si="9"/>
        <v>508143</v>
      </c>
      <c r="J49" s="7">
        <f t="shared" si="2"/>
        <v>-98.811851147643779</v>
      </c>
      <c r="K49" s="7">
        <f t="shared" si="2"/>
        <v>-99.362076642350956</v>
      </c>
      <c r="L49" s="7">
        <f t="shared" si="2"/>
        <v>-98.291425838789465</v>
      </c>
      <c r="M49" s="8" t="s">
        <v>60</v>
      </c>
    </row>
    <row r="51" spans="1:13" x14ac:dyDescent="0.3">
      <c r="A51" s="1" t="s">
        <v>61</v>
      </c>
    </row>
    <row r="52" spans="1:13" x14ac:dyDescent="0.3">
      <c r="A52" s="1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2018-08-24T04:06:30Z</cp:lastPrinted>
  <dcterms:created xsi:type="dcterms:W3CDTF">2018-08-16T04:21:57Z</dcterms:created>
  <dcterms:modified xsi:type="dcterms:W3CDTF">2020-08-25T01:20:51Z</dcterms:modified>
</cp:coreProperties>
</file>