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\25日下午4點20分上傳\10908\"/>
    </mc:Choice>
  </mc:AlternateContent>
  <bookViews>
    <workbookView xWindow="0" yWindow="0" windowWidth="18108" windowHeight="7200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5" i="1" s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D18" i="1"/>
  <c r="D43" i="1"/>
  <c r="D16" i="1"/>
  <c r="D39" i="1"/>
  <c r="D25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<sst xmlns="http://schemas.openxmlformats.org/spreadsheetml/2006/main" count="114" uniqueCount="63">
  <si>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</si>
  <si>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</si>
  <si>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</si>
  <si>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</si>
  <si>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</si>
  <si>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</si>
  <si>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</si>
  <si>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</si>
  <si>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</si>
  <si>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</si>
  <si>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</si>
  <si>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</si>
  <si>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</si>
  <si>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</si>
  <si>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</si>
  <si>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</si>
  <si>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</si>
  <si>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</si>
  <si>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</si>
  <si>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</si>
  <si>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</si>
  <si>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</si>
  <si>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</si>
  <si>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</si>
  <si>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</si>
  <si>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</si>
  <si>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</si>
  <si>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</si>
  <si>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</si>
  <si>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</si>
  <si>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</si>
  <si>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</si>
  <si>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</si>
  <si>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</si>
  <si>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</si>
  <si>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</si>
  <si>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</si>
  <si>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</si>
  <si>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</si>
  <si>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</si>
  <si>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</si>
  <si>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</si>
  <si>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</si>
  <si>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</si>
  <si>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</si>
  <si>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</si>
  <si>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</si>
  <si>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</si>
  <si>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</si>
  <si>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</si>
  <si>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</si>
  <si>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</si>
  <si>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</si>
  <si>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</si>
  <si>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</si>
  <si>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</si>
  <si>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</si>
  <si>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109年1至8月來臺旅客人次及成長率－按居住地分
Table 1-2 Visitor Arrivals by Residence,
January-August,2020</t>
  </si>
  <si>
    <t>109年1至8月 Jan.-August., 2020</t>
  </si>
  <si>
    <t>108年1至8月 Jan.-August., 2019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</si>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</sst>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6" activePane="bottomLeft" state="frozen"/>
      <selection pane="bottomLeft" activeCell="L52" sqref="L52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172789</v>
      </c>
      <c r="E4" s="5">
        <v>162485</v>
      </c>
      <c r="F4" s="6">
        <v>10304</v>
      </c>
      <c r="G4" s="5">
        <f>H4+I4</f>
        <v>1176401</v>
      </c>
      <c r="H4" s="5">
        <v>1099808</v>
      </c>
      <c r="I4" s="6">
        <v>76593</v>
      </c>
      <c r="J4" s="7">
        <f>IF(G4=0,"-",((D4/G4)-1)*100)</f>
        <v>-85.312066208716246</v>
      </c>
      <c r="K4" s="7">
        <f>IF(H4=0,"-",((E4/H4)-1)*100)</f>
        <v>-85.226057639151563</v>
      </c>
      <c r="L4" s="7">
        <f>IF(I4=0,"-",((F4/I4)-1)*100)</f>
        <v>-86.547073492355693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102261</v>
      </c>
      <c r="E5" s="5">
        <v>98745</v>
      </c>
      <c r="F5" s="6">
        <v>3516</v>
      </c>
      <c r="G5" s="5">
        <f t="shared" ref="G5:G48" si="1">H5+I5</f>
        <v>2282452</v>
      </c>
      <c r="H5" s="5">
        <v>2261696</v>
      </c>
      <c r="I5" s="6">
        <v>20756</v>
      </c>
      <c r="J5" s="7">
        <f t="shared" ref="J5:L49" si="2">IF(G5=0,"-",((D5/G5)-1)*100)</f>
        <v>-95.519686722875221</v>
      </c>
      <c r="K5" s="7">
        <f t="shared" si="2"/>
        <v>-95.634028622768042</v>
      </c>
      <c r="L5" s="7">
        <f t="shared" si="2"/>
        <v>-83.06031990749662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265399</v>
      </c>
      <c r="E6" s="5">
        <v>325</v>
      </c>
      <c r="F6" s="6">
        <v>265074</v>
      </c>
      <c r="G6" s="5">
        <f t="shared" si="1"/>
        <v>1328278</v>
      </c>
      <c r="H6" s="5">
        <v>1182</v>
      </c>
      <c r="I6" s="6">
        <v>1327096</v>
      </c>
      <c r="J6" s="7">
        <f t="shared" si="2"/>
        <v>-80.019318245126399</v>
      </c>
      <c r="K6" s="7">
        <f t="shared" si="2"/>
        <v>-72.504230118443317</v>
      </c>
      <c r="L6" s="7">
        <f t="shared" si="2"/>
        <v>-80.026011682651443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177435</v>
      </c>
      <c r="E7" s="5">
        <v>593</v>
      </c>
      <c r="F7" s="6">
        <v>176842</v>
      </c>
      <c r="G7" s="5">
        <f t="shared" si="1"/>
        <v>722056</v>
      </c>
      <c r="H7" s="5">
        <v>2614</v>
      </c>
      <c r="I7" s="6">
        <v>719442</v>
      </c>
      <c r="J7" s="7">
        <f t="shared" si="2"/>
        <v>-75.426421219406805</v>
      </c>
      <c r="K7" s="7">
        <f t="shared" si="2"/>
        <v>-77.314460596786532</v>
      </c>
      <c r="L7" s="7">
        <f t="shared" si="2"/>
        <v>-75.419561271096214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5909</v>
      </c>
      <c r="E8" s="5">
        <v>1</v>
      </c>
      <c r="F8" s="6">
        <v>5908</v>
      </c>
      <c r="G8" s="5">
        <f t="shared" si="1"/>
        <v>26590</v>
      </c>
      <c r="H8" s="5">
        <v>19</v>
      </c>
      <c r="I8" s="6">
        <v>26571</v>
      </c>
      <c r="J8" s="7">
        <f t="shared" si="2"/>
        <v>-77.777359909740511</v>
      </c>
      <c r="K8" s="7">
        <f t="shared" si="2"/>
        <v>-94.736842105263165</v>
      </c>
      <c r="L8" s="7">
        <f t="shared" si="2"/>
        <v>-77.765232772571608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2434</v>
      </c>
      <c r="E9" s="5">
        <v>24</v>
      </c>
      <c r="F9" s="6">
        <v>2410</v>
      </c>
      <c r="G9" s="5">
        <f t="shared" si="1"/>
        <v>15284</v>
      </c>
      <c r="H9" s="5">
        <v>74</v>
      </c>
      <c r="I9" s="6">
        <v>15210</v>
      </c>
      <c r="J9" s="7">
        <f t="shared" si="2"/>
        <v>-84.074849515833549</v>
      </c>
      <c r="K9" s="7">
        <f t="shared" si="2"/>
        <v>-67.567567567567565</v>
      </c>
      <c r="L9" s="7">
        <f t="shared" si="2"/>
        <v>-84.155161078237995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70627</v>
      </c>
      <c r="E10" s="5">
        <v>168</v>
      </c>
      <c r="F10" s="6">
        <v>70459</v>
      </c>
      <c r="G10" s="5">
        <f t="shared" si="1"/>
        <v>318205</v>
      </c>
      <c r="H10" s="5">
        <v>581</v>
      </c>
      <c r="I10" s="6">
        <v>317624</v>
      </c>
      <c r="J10" s="7">
        <f t="shared" si="2"/>
        <v>-77.804559953489104</v>
      </c>
      <c r="K10" s="7">
        <f t="shared" si="2"/>
        <v>-71.084337349397586</v>
      </c>
      <c r="L10" s="7">
        <f t="shared" si="2"/>
        <v>-77.816852630783572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49064</v>
      </c>
      <c r="E11" s="5">
        <v>62</v>
      </c>
      <c r="F11" s="6">
        <v>49002</v>
      </c>
      <c r="G11" s="5">
        <f t="shared" si="1"/>
        <v>257811</v>
      </c>
      <c r="H11" s="5">
        <v>230</v>
      </c>
      <c r="I11" s="6">
        <v>257581</v>
      </c>
      <c r="J11" s="7">
        <f t="shared" si="2"/>
        <v>-80.96900442572273</v>
      </c>
      <c r="K11" s="7">
        <f t="shared" si="2"/>
        <v>-73.043478260869563</v>
      </c>
      <c r="L11" s="7">
        <f t="shared" si="2"/>
        <v>-80.976081310345094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43705</v>
      </c>
      <c r="E12" s="5">
        <v>107</v>
      </c>
      <c r="F12" s="6">
        <v>43598</v>
      </c>
      <c r="G12" s="5">
        <f t="shared" si="1"/>
        <v>145132</v>
      </c>
      <c r="H12" s="5">
        <v>342</v>
      </c>
      <c r="I12" s="6">
        <v>144790</v>
      </c>
      <c r="J12" s="7">
        <f t="shared" si="2"/>
        <v>-69.886034782129371</v>
      </c>
      <c r="K12" s="7">
        <f t="shared" si="2"/>
        <v>-68.713450292397653</v>
      </c>
      <c r="L12" s="7">
        <f t="shared" si="2"/>
        <v>-69.888804475447202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71372</v>
      </c>
      <c r="E13" s="5">
        <v>366</v>
      </c>
      <c r="F13" s="6">
        <v>71006</v>
      </c>
      <c r="G13" s="5">
        <f t="shared" si="1"/>
        <v>330035</v>
      </c>
      <c r="H13" s="5">
        <v>1736</v>
      </c>
      <c r="I13" s="6">
        <v>328299</v>
      </c>
      <c r="J13" s="7">
        <f t="shared" si="2"/>
        <v>-78.374414834790258</v>
      </c>
      <c r="K13" s="7">
        <f t="shared" si="2"/>
        <v>-78.917050691244242</v>
      </c>
      <c r="L13" s="7">
        <f t="shared" si="2"/>
        <v>-78.371545450945632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57345</v>
      </c>
      <c r="E14" s="5">
        <v>60</v>
      </c>
      <c r="F14" s="6">
        <v>57285</v>
      </c>
      <c r="G14" s="5">
        <f t="shared" si="1"/>
        <v>253954</v>
      </c>
      <c r="H14" s="5">
        <v>273</v>
      </c>
      <c r="I14" s="6">
        <v>253681</v>
      </c>
      <c r="J14" s="7">
        <f t="shared" si="2"/>
        <v>-77.419138899170719</v>
      </c>
      <c r="K14" s="7">
        <f t="shared" si="2"/>
        <v>-78.021978021978029</v>
      </c>
      <c r="L14" s="7">
        <f t="shared" si="2"/>
        <v>-77.418490151016428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88112</v>
      </c>
      <c r="E15" s="5">
        <v>747</v>
      </c>
      <c r="F15" s="6">
        <v>87365</v>
      </c>
      <c r="G15" s="5">
        <f t="shared" si="1"/>
        <v>276373</v>
      </c>
      <c r="H15" s="5">
        <v>2112</v>
      </c>
      <c r="I15" s="6">
        <v>274261</v>
      </c>
      <c r="J15" s="7">
        <f t="shared" si="2"/>
        <v>-68.11844861835273</v>
      </c>
      <c r="K15" s="7">
        <f t="shared" si="2"/>
        <v>-64.630681818181813</v>
      </c>
      <c r="L15" s="7">
        <f t="shared" si="2"/>
        <v>-68.145306842751978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4149</v>
      </c>
      <c r="E16" s="5">
        <f t="shared" si="3"/>
        <v>57</v>
      </c>
      <c r="F16" s="5">
        <f t="shared" si="3"/>
        <v>4092</v>
      </c>
      <c r="G16" s="5">
        <f t="shared" si="3"/>
        <v>23506</v>
      </c>
      <c r="H16" s="5">
        <f t="shared" si="3"/>
        <v>221</v>
      </c>
      <c r="I16" s="5">
        <f t="shared" si="3"/>
        <v>23285</v>
      </c>
      <c r="J16" s="7">
        <f t="shared" si="2"/>
        <v>-82.349187441504299</v>
      </c>
      <c r="K16" s="7">
        <f t="shared" si="2"/>
        <v>-74.208144796380097</v>
      </c>
      <c r="L16" s="7">
        <f t="shared" si="2"/>
        <v>-82.426454799226974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384374</v>
      </c>
      <c r="E17" s="5">
        <v>1567</v>
      </c>
      <c r="F17" s="6">
        <v>382807</v>
      </c>
      <c r="G17" s="5">
        <f t="shared" si="1"/>
        <v>1605016</v>
      </c>
      <c r="H17" s="5">
        <v>5495</v>
      </c>
      <c r="I17" s="6">
        <v>1599521</v>
      </c>
      <c r="J17" s="7">
        <f t="shared" si="2"/>
        <v>-76.051702911372843</v>
      </c>
      <c r="K17" s="7">
        <f t="shared" si="2"/>
        <v>-71.48316651501365</v>
      </c>
      <c r="L17" s="7">
        <f t="shared" si="2"/>
        <v>-76.067397677179599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1714</v>
      </c>
      <c r="E18" s="5">
        <f t="shared" si="4"/>
        <v>5</v>
      </c>
      <c r="F18" s="5">
        <f t="shared" si="4"/>
        <v>1709</v>
      </c>
      <c r="G18" s="5">
        <f t="shared" si="4"/>
        <v>13417</v>
      </c>
      <c r="H18" s="5">
        <f t="shared" si="4"/>
        <v>54</v>
      </c>
      <c r="I18" s="5">
        <f t="shared" si="4"/>
        <v>13363</v>
      </c>
      <c r="J18" s="7">
        <f t="shared" si="2"/>
        <v>-87.225162107773727</v>
      </c>
      <c r="K18" s="7">
        <f t="shared" si="2"/>
        <v>-90.740740740740748</v>
      </c>
      <c r="L18" s="7">
        <f t="shared" si="2"/>
        <v>-87.210955623737192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1112315</v>
      </c>
      <c r="E19" s="5">
        <v>263745</v>
      </c>
      <c r="F19" s="6">
        <v>848570</v>
      </c>
      <c r="G19" s="5">
        <f t="shared" si="1"/>
        <v>7169494</v>
      </c>
      <c r="H19" s="5">
        <v>3370942</v>
      </c>
      <c r="I19" s="6">
        <v>3798552</v>
      </c>
      <c r="J19" s="7">
        <f t="shared" si="2"/>
        <v>-84.485446253250231</v>
      </c>
      <c r="K19" s="7">
        <f t="shared" si="2"/>
        <v>-92.175925898458061</v>
      </c>
      <c r="L19" s="7">
        <f t="shared" si="2"/>
        <v>-77.660698076530224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18211</v>
      </c>
      <c r="E20" s="5">
        <v>131</v>
      </c>
      <c r="F20" s="6">
        <v>18080</v>
      </c>
      <c r="G20" s="5">
        <f t="shared" si="1"/>
        <v>87557</v>
      </c>
      <c r="H20" s="5">
        <v>260</v>
      </c>
      <c r="I20" s="6">
        <v>87297</v>
      </c>
      <c r="J20" s="7">
        <f t="shared" si="2"/>
        <v>-79.200977648845893</v>
      </c>
      <c r="K20" s="7">
        <f t="shared" si="2"/>
        <v>-49.615384615384613</v>
      </c>
      <c r="L20" s="7">
        <f t="shared" si="2"/>
        <v>-79.289093554188568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77685</v>
      </c>
      <c r="E21" s="5">
        <v>1372</v>
      </c>
      <c r="F21" s="6">
        <v>76313</v>
      </c>
      <c r="G21" s="5">
        <f t="shared" si="1"/>
        <v>388529</v>
      </c>
      <c r="H21" s="5">
        <v>2873</v>
      </c>
      <c r="I21" s="6">
        <v>385656</v>
      </c>
      <c r="J21" s="7">
        <f t="shared" si="2"/>
        <v>-80.00535352573425</v>
      </c>
      <c r="K21" s="7">
        <f t="shared" si="2"/>
        <v>-52.245040027845455</v>
      </c>
      <c r="L21" s="7">
        <f t="shared" si="2"/>
        <v>-80.212157985354821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523</v>
      </c>
      <c r="E22" s="5">
        <v>3</v>
      </c>
      <c r="F22" s="6">
        <v>520</v>
      </c>
      <c r="G22" s="5">
        <f t="shared" si="1"/>
        <v>2596</v>
      </c>
      <c r="H22" s="5">
        <v>14</v>
      </c>
      <c r="I22" s="6">
        <v>2582</v>
      </c>
      <c r="J22" s="7">
        <f t="shared" si="2"/>
        <v>-79.853620955315876</v>
      </c>
      <c r="K22" s="7">
        <f t="shared" si="2"/>
        <v>-78.571428571428569</v>
      </c>
      <c r="L22" s="7">
        <f t="shared" si="2"/>
        <v>-79.860573199070501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718</v>
      </c>
      <c r="E23" s="5">
        <v>55</v>
      </c>
      <c r="F23" s="6">
        <v>663</v>
      </c>
      <c r="G23" s="5">
        <f t="shared" si="1"/>
        <v>3779</v>
      </c>
      <c r="H23" s="5">
        <v>206</v>
      </c>
      <c r="I23" s="6">
        <v>3573</v>
      </c>
      <c r="J23" s="7">
        <f t="shared" si="2"/>
        <v>-81.000264620269917</v>
      </c>
      <c r="K23" s="7">
        <f t="shared" si="2"/>
        <v>-73.300970873786412</v>
      </c>
      <c r="L23" s="7">
        <f t="shared" si="2"/>
        <v>-81.444164567590263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252</v>
      </c>
      <c r="E24" s="5">
        <v>47</v>
      </c>
      <c r="F24" s="6">
        <v>205</v>
      </c>
      <c r="G24" s="5">
        <f t="shared" si="1"/>
        <v>812</v>
      </c>
      <c r="H24" s="5">
        <v>90</v>
      </c>
      <c r="I24" s="6">
        <v>722</v>
      </c>
      <c r="J24" s="7">
        <f t="shared" si="2"/>
        <v>-68.965517241379317</v>
      </c>
      <c r="K24" s="7">
        <f t="shared" si="2"/>
        <v>-47.777777777777771</v>
      </c>
      <c r="L24" s="7">
        <f t="shared" si="2"/>
        <v>-71.606648199445971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2245</v>
      </c>
      <c r="E25" s="5">
        <f t="shared" si="5"/>
        <v>44</v>
      </c>
      <c r="F25" s="5">
        <f t="shared" si="5"/>
        <v>2201</v>
      </c>
      <c r="G25" s="5">
        <f t="shared" si="5"/>
        <v>9137</v>
      </c>
      <c r="H25" s="5">
        <f t="shared" si="5"/>
        <v>144</v>
      </c>
      <c r="I25" s="5">
        <f t="shared" si="5"/>
        <v>8993</v>
      </c>
      <c r="J25" s="7">
        <f t="shared" si="2"/>
        <v>-75.429572069607104</v>
      </c>
      <c r="K25" s="7">
        <f t="shared" si="2"/>
        <v>-69.444444444444443</v>
      </c>
      <c r="L25" s="7">
        <f t="shared" si="2"/>
        <v>-75.525408651173137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99634</v>
      </c>
      <c r="E26" s="5">
        <v>1652</v>
      </c>
      <c r="F26" s="6">
        <v>97982</v>
      </c>
      <c r="G26" s="5">
        <f t="shared" si="1"/>
        <v>492410</v>
      </c>
      <c r="H26" s="5">
        <v>3587</v>
      </c>
      <c r="I26" s="6">
        <v>488823</v>
      </c>
      <c r="J26" s="7">
        <f t="shared" si="2"/>
        <v>-79.766048618021571</v>
      </c>
      <c r="K26" s="7">
        <f t="shared" si="2"/>
        <v>-53.944800669082802</v>
      </c>
      <c r="L26" s="7">
        <f t="shared" si="2"/>
        <v>-79.955525824275867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1361</v>
      </c>
      <c r="E27" s="5">
        <v>5</v>
      </c>
      <c r="F27" s="6">
        <v>1356</v>
      </c>
      <c r="G27" s="5">
        <f t="shared" si="1"/>
        <v>5542</v>
      </c>
      <c r="H27" s="5">
        <v>8</v>
      </c>
      <c r="I27" s="6">
        <v>5534</v>
      </c>
      <c r="J27" s="7">
        <f t="shared" si="2"/>
        <v>-75.442078671959578</v>
      </c>
      <c r="K27" s="7">
        <f t="shared" si="2"/>
        <v>-37.5</v>
      </c>
      <c r="L27" s="7">
        <f t="shared" si="2"/>
        <v>-75.496928080954092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8380</v>
      </c>
      <c r="E28" s="5">
        <v>37</v>
      </c>
      <c r="F28" s="6">
        <v>8343</v>
      </c>
      <c r="G28" s="5">
        <f t="shared" si="1"/>
        <v>37130</v>
      </c>
      <c r="H28" s="5">
        <v>80</v>
      </c>
      <c r="I28" s="6">
        <v>37050</v>
      </c>
      <c r="J28" s="7">
        <f t="shared" si="2"/>
        <v>-77.430649070832217</v>
      </c>
      <c r="K28" s="7">
        <f t="shared" si="2"/>
        <v>-53.75</v>
      </c>
      <c r="L28" s="7">
        <f t="shared" si="2"/>
        <v>-77.481781376518228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8667</v>
      </c>
      <c r="E29" s="5">
        <v>40</v>
      </c>
      <c r="F29" s="6">
        <v>8627</v>
      </c>
      <c r="G29" s="5">
        <f t="shared" si="1"/>
        <v>46817</v>
      </c>
      <c r="H29" s="5">
        <v>79</v>
      </c>
      <c r="I29" s="6">
        <v>46738</v>
      </c>
      <c r="J29" s="7">
        <f t="shared" si="2"/>
        <v>-81.48749385906828</v>
      </c>
      <c r="K29" s="7">
        <f t="shared" si="2"/>
        <v>-49.367088607594937</v>
      </c>
      <c r="L29" s="7">
        <f t="shared" si="2"/>
        <v>-81.541786126920286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2079</v>
      </c>
      <c r="E30" s="5">
        <v>9</v>
      </c>
      <c r="F30" s="6">
        <v>2070</v>
      </c>
      <c r="G30" s="5">
        <f t="shared" si="1"/>
        <v>13003</v>
      </c>
      <c r="H30" s="5">
        <v>7</v>
      </c>
      <c r="I30" s="6">
        <v>12996</v>
      </c>
      <c r="J30" s="7">
        <f t="shared" si="2"/>
        <v>-84.011381988771831</v>
      </c>
      <c r="K30" s="7">
        <f t="shared" si="2"/>
        <v>28.57142857142858</v>
      </c>
      <c r="L30" s="7">
        <f t="shared" si="2"/>
        <v>-84.072022160664815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4681</v>
      </c>
      <c r="E31" s="5">
        <v>6</v>
      </c>
      <c r="F31" s="6">
        <v>4675</v>
      </c>
      <c r="G31" s="5">
        <f t="shared" si="1"/>
        <v>17161</v>
      </c>
      <c r="H31" s="5">
        <v>19</v>
      </c>
      <c r="I31" s="6">
        <v>17142</v>
      </c>
      <c r="J31" s="7">
        <f t="shared" si="2"/>
        <v>-72.723034788182503</v>
      </c>
      <c r="K31" s="7">
        <f t="shared" si="2"/>
        <v>-68.421052631578945</v>
      </c>
      <c r="L31" s="7">
        <f t="shared" si="2"/>
        <v>-72.727803056819511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1400</v>
      </c>
      <c r="E32" s="5">
        <v>17</v>
      </c>
      <c r="F32" s="6">
        <v>1383</v>
      </c>
      <c r="G32" s="5">
        <f t="shared" si="1"/>
        <v>7590</v>
      </c>
      <c r="H32" s="5">
        <v>32</v>
      </c>
      <c r="I32" s="6">
        <v>7558</v>
      </c>
      <c r="J32" s="7">
        <f t="shared" si="2"/>
        <v>-81.554677206851125</v>
      </c>
      <c r="K32" s="7">
        <f t="shared" si="2"/>
        <v>-46.875</v>
      </c>
      <c r="L32" s="7">
        <f t="shared" si="2"/>
        <v>-81.701508335538506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1879</v>
      </c>
      <c r="E33" s="5">
        <v>10</v>
      </c>
      <c r="F33" s="6">
        <v>1869</v>
      </c>
      <c r="G33" s="5">
        <f t="shared" si="1"/>
        <v>8792</v>
      </c>
      <c r="H33" s="5">
        <v>31</v>
      </c>
      <c r="I33" s="6">
        <v>8761</v>
      </c>
      <c r="J33" s="7">
        <f t="shared" si="2"/>
        <v>-78.628298453139209</v>
      </c>
      <c r="K33" s="7">
        <f t="shared" si="2"/>
        <v>-67.741935483870975</v>
      </c>
      <c r="L33" s="7">
        <f t="shared" si="2"/>
        <v>-78.666818856294938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10678</v>
      </c>
      <c r="E34" s="5">
        <v>59</v>
      </c>
      <c r="F34" s="6">
        <v>10619</v>
      </c>
      <c r="G34" s="5">
        <f t="shared" si="1"/>
        <v>47332</v>
      </c>
      <c r="H34" s="5">
        <v>92</v>
      </c>
      <c r="I34" s="6">
        <v>47240</v>
      </c>
      <c r="J34" s="7">
        <f t="shared" si="2"/>
        <v>-77.440209583368542</v>
      </c>
      <c r="K34" s="7">
        <f t="shared" si="2"/>
        <v>-35.869565217391312</v>
      </c>
      <c r="L34" s="7">
        <f t="shared" si="2"/>
        <v>-77.521168501270111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1501</v>
      </c>
      <c r="E35" s="5">
        <v>2</v>
      </c>
      <c r="F35" s="6">
        <v>1499</v>
      </c>
      <c r="G35" s="5">
        <f t="shared" si="1"/>
        <v>5842</v>
      </c>
      <c r="H35" s="5">
        <v>6</v>
      </c>
      <c r="I35" s="6">
        <v>5836</v>
      </c>
      <c r="J35" s="7">
        <f t="shared" si="2"/>
        <v>-74.306744265662445</v>
      </c>
      <c r="K35" s="7">
        <f t="shared" si="2"/>
        <v>-66.666666666666671</v>
      </c>
      <c r="L35" s="7">
        <f t="shared" si="2"/>
        <v>-74.314599040438651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254</v>
      </c>
      <c r="E36" s="5">
        <v>0</v>
      </c>
      <c r="F36" s="6">
        <v>254</v>
      </c>
      <c r="G36" s="5">
        <f t="shared" si="1"/>
        <v>1240</v>
      </c>
      <c r="H36" s="5">
        <v>0</v>
      </c>
      <c r="I36" s="6">
        <v>1240</v>
      </c>
      <c r="J36" s="7">
        <f t="shared" si="2"/>
        <v>-79.516129032258064</v>
      </c>
      <c r="K36" s="7" t="str">
        <f t="shared" si="2"/>
        <v>-</v>
      </c>
      <c r="L36" s="7">
        <f t="shared" si="2"/>
        <v>-79.516129032258064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1407</v>
      </c>
      <c r="E37" s="5">
        <v>9</v>
      </c>
      <c r="F37" s="6">
        <v>1398</v>
      </c>
      <c r="G37" s="5">
        <f t="shared" si="1"/>
        <v>5777</v>
      </c>
      <c r="H37" s="5">
        <v>17</v>
      </c>
      <c r="I37" s="6">
        <v>5760</v>
      </c>
      <c r="J37" s="7">
        <f t="shared" si="2"/>
        <v>-75.644798338237834</v>
      </c>
      <c r="K37" s="7">
        <f t="shared" si="2"/>
        <v>-47.058823529411761</v>
      </c>
      <c r="L37" s="7">
        <f t="shared" si="2"/>
        <v>-75.729166666666671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2570</v>
      </c>
      <c r="E38" s="5">
        <v>1</v>
      </c>
      <c r="F38" s="6">
        <v>2569</v>
      </c>
      <c r="G38" s="5">
        <f t="shared" si="1"/>
        <v>11389</v>
      </c>
      <c r="H38" s="5">
        <v>6</v>
      </c>
      <c r="I38" s="6">
        <v>11383</v>
      </c>
      <c r="J38" s="7">
        <f t="shared" si="2"/>
        <v>-77.434366493985436</v>
      </c>
      <c r="K38" s="7">
        <f t="shared" si="2"/>
        <v>-83.333333333333343</v>
      </c>
      <c r="L38" s="7">
        <f t="shared" si="2"/>
        <v>-77.431257137837122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8858</v>
      </c>
      <c r="E39" s="5">
        <f t="shared" si="6"/>
        <v>9</v>
      </c>
      <c r="F39" s="5">
        <f t="shared" si="6"/>
        <v>8849</v>
      </c>
      <c r="G39" s="5">
        <f t="shared" si="6"/>
        <v>36343</v>
      </c>
      <c r="H39" s="5">
        <f t="shared" si="6"/>
        <v>21</v>
      </c>
      <c r="I39" s="5">
        <f t="shared" si="6"/>
        <v>36322</v>
      </c>
      <c r="J39" s="7">
        <f t="shared" si="2"/>
        <v>-75.626668134166138</v>
      </c>
      <c r="K39" s="7">
        <f t="shared" si="2"/>
        <v>-57.142857142857139</v>
      </c>
      <c r="L39" s="7">
        <f t="shared" si="2"/>
        <v>-75.63735477121304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53715</v>
      </c>
      <c r="E40" s="5">
        <v>204</v>
      </c>
      <c r="F40" s="6">
        <v>53511</v>
      </c>
      <c r="G40" s="5">
        <f t="shared" si="1"/>
        <v>243958</v>
      </c>
      <c r="H40" s="5">
        <v>398</v>
      </c>
      <c r="I40" s="6">
        <v>243560</v>
      </c>
      <c r="J40" s="7">
        <f t="shared" si="2"/>
        <v>-77.981865730986485</v>
      </c>
      <c r="K40" s="7">
        <f t="shared" si="2"/>
        <v>-48.743718592964825</v>
      </c>
      <c r="L40" s="7">
        <f t="shared" si="2"/>
        <v>-78.029643619641973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18642</v>
      </c>
      <c r="E41" s="5">
        <v>93</v>
      </c>
      <c r="F41" s="6">
        <v>18549</v>
      </c>
      <c r="G41" s="5">
        <f t="shared" si="1"/>
        <v>67724</v>
      </c>
      <c r="H41" s="5">
        <v>187</v>
      </c>
      <c r="I41" s="6">
        <v>67537</v>
      </c>
      <c r="J41" s="7">
        <f t="shared" si="2"/>
        <v>-72.473569192605282</v>
      </c>
      <c r="K41" s="7">
        <f t="shared" si="2"/>
        <v>-50.267379679144383</v>
      </c>
      <c r="L41" s="7">
        <f t="shared" si="2"/>
        <v>-72.535054858818128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3022</v>
      </c>
      <c r="E42" s="5">
        <v>14</v>
      </c>
      <c r="F42" s="6">
        <v>3008</v>
      </c>
      <c r="G42" s="5">
        <f t="shared" si="1"/>
        <v>11850</v>
      </c>
      <c r="H42" s="5">
        <v>37</v>
      </c>
      <c r="I42" s="6">
        <v>11813</v>
      </c>
      <c r="J42" s="7">
        <f t="shared" si="2"/>
        <v>-74.497890295358644</v>
      </c>
      <c r="K42" s="7">
        <f t="shared" si="2"/>
        <v>-62.162162162162161</v>
      </c>
      <c r="L42" s="7">
        <f t="shared" si="2"/>
        <v>-74.536527554389238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401</v>
      </c>
      <c r="E43" s="5">
        <f t="shared" si="7"/>
        <v>14</v>
      </c>
      <c r="F43" s="5">
        <f t="shared" si="7"/>
        <v>387</v>
      </c>
      <c r="G43" s="5">
        <f t="shared" si="7"/>
        <v>2105</v>
      </c>
      <c r="H43" s="5">
        <f t="shared" si="7"/>
        <v>9</v>
      </c>
      <c r="I43" s="5">
        <f t="shared" si="7"/>
        <v>2096</v>
      </c>
      <c r="J43" s="7">
        <f t="shared" si="2"/>
        <v>-80.950118764845598</v>
      </c>
      <c r="K43" s="7">
        <f t="shared" si="2"/>
        <v>55.555555555555557</v>
      </c>
      <c r="L43" s="7">
        <f t="shared" si="2"/>
        <v>-81.536259541984734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22065</v>
      </c>
      <c r="E44" s="5">
        <v>121</v>
      </c>
      <c r="F44" s="6">
        <v>21944</v>
      </c>
      <c r="G44" s="5">
        <f t="shared" si="1"/>
        <v>81679</v>
      </c>
      <c r="H44" s="5">
        <v>233</v>
      </c>
      <c r="I44" s="6">
        <v>81446</v>
      </c>
      <c r="J44" s="7">
        <f t="shared" si="2"/>
        <v>-72.985712361806577</v>
      </c>
      <c r="K44" s="7">
        <f t="shared" si="2"/>
        <v>-48.068669527897001</v>
      </c>
      <c r="L44" s="7">
        <f t="shared" si="2"/>
        <v>-73.056994818652839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1083</v>
      </c>
      <c r="E45" s="5">
        <v>19</v>
      </c>
      <c r="F45" s="6">
        <v>1064</v>
      </c>
      <c r="G45" s="5">
        <f t="shared" si="1"/>
        <v>4056</v>
      </c>
      <c r="H45" s="5">
        <v>55</v>
      </c>
      <c r="I45" s="6">
        <v>4001</v>
      </c>
      <c r="J45" s="7">
        <f t="shared" si="2"/>
        <v>-73.298816568047329</v>
      </c>
      <c r="K45" s="7">
        <f t="shared" si="2"/>
        <v>-65.454545454545453</v>
      </c>
      <c r="L45" s="7">
        <f t="shared" si="2"/>
        <v>-73.406648337915527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1004</v>
      </c>
      <c r="E46" s="5">
        <f t="shared" si="8"/>
        <v>8</v>
      </c>
      <c r="F46" s="5">
        <f t="shared" si="8"/>
        <v>996</v>
      </c>
      <c r="G46" s="5">
        <f t="shared" si="8"/>
        <v>4052</v>
      </c>
      <c r="H46" s="5">
        <f t="shared" si="8"/>
        <v>32</v>
      </c>
      <c r="I46" s="5">
        <f t="shared" si="8"/>
        <v>4020</v>
      </c>
      <c r="J46" s="7">
        <f t="shared" si="2"/>
        <v>-75.222112537018759</v>
      </c>
      <c r="K46" s="7">
        <f t="shared" si="2"/>
        <v>-75</v>
      </c>
      <c r="L46" s="7">
        <f t="shared" si="2"/>
        <v>-75.223880597014926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2087</v>
      </c>
      <c r="E47" s="5">
        <v>27</v>
      </c>
      <c r="F47" s="6">
        <v>2060</v>
      </c>
      <c r="G47" s="5">
        <f t="shared" si="1"/>
        <v>8108</v>
      </c>
      <c r="H47" s="5">
        <v>87</v>
      </c>
      <c r="I47" s="6">
        <v>8021</v>
      </c>
      <c r="J47" s="7">
        <f t="shared" si="2"/>
        <v>-74.259990133201768</v>
      </c>
      <c r="K47" s="7">
        <f t="shared" si="2"/>
        <v>-68.965517241379317</v>
      </c>
      <c r="L47" s="7">
        <f t="shared" si="2"/>
        <v>-74.317416780950012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2354</v>
      </c>
      <c r="E48" s="5">
        <v>243</v>
      </c>
      <c r="F48" s="12">
        <v>2111</v>
      </c>
      <c r="G48" s="5">
        <f t="shared" si="1"/>
        <v>1312</v>
      </c>
      <c r="H48" s="13">
        <v>678</v>
      </c>
      <c r="I48" s="12">
        <v>634</v>
      </c>
      <c r="J48" s="14">
        <f t="shared" si="2"/>
        <v>79.420731707317074</v>
      </c>
      <c r="K48" s="14">
        <f t="shared" si="2"/>
        <v>-64.159292035398224</v>
      </c>
      <c r="L48" s="14">
        <f t="shared" si="2"/>
        <v>232.9652996845426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1292170</v>
      </c>
      <c r="E49" s="5">
        <f t="shared" ref="E49:I49" si="9">E19+E26+E40+E44+E47+E48</f>
        <v>265992</v>
      </c>
      <c r="F49" s="5">
        <f t="shared" si="9"/>
        <v>1026178</v>
      </c>
      <c r="G49" s="5">
        <f t="shared" si="9"/>
        <v>7996961</v>
      </c>
      <c r="H49" s="5">
        <f t="shared" si="9"/>
        <v>3375925</v>
      </c>
      <c r="I49" s="5">
        <f t="shared" si="9"/>
        <v>4621036</v>
      </c>
      <c r="J49" s="7">
        <f t="shared" si="2"/>
        <v>-83.84173687979721</v>
      </c>
      <c r="K49" s="7">
        <f t="shared" si="2"/>
        <v>-92.120915008479159</v>
      </c>
      <c r="L49" s="7">
        <f t="shared" si="2"/>
        <v>-77.793334654826324</v>
      </c>
      <c r="M49" s="8" t="s">
        <v>60</v>
      </c>
    </row>
    <row r="51" spans="1:13" x14ac:dyDescent="0.3">
      <c r="A51" s="29" t="s">
        <v>61</v>
      </c>
    </row>
    <row r="52" spans="1:13" x14ac:dyDescent="0.3">
      <c r="A52" s="29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2020-09-25T06:13:17Z</dcterms:modified>
</cp:coreProperties>
</file>