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43" i="1"/>
  <c r="G4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<sst xmlns="http://schemas.openxmlformats.org/spreadsheetml/2006/main" count="114" uniqueCount="63">
  <si>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</si>
  <si>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</si>
  <si>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</si>
  <si>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</si>
  <si>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</si>
  <si>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</si>
  <si>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</si>
  <si>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</si>
  <si>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</si>
  <si>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</si>
  <si>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</si>
  <si>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</si>
  <si>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</si>
  <si>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</si>
  <si>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</si>
  <si>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</si>
  <si>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</si>
  <si>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</si>
  <si>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</si>
  <si>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</si>
  <si>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</si>
  <si>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</si>
  <si>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</si>
  <si>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</si>
  <si>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</si>
  <si>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</si>
  <si>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</si>
  <si>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</si>
  <si>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</si>
  <si>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</si>
  <si>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</si>
  <si>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</si>
  <si>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</si>
  <si>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</si>
  <si>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</si>
  <si>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</si>
  <si>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</si>
  <si>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</si>
  <si>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</si>
  <si>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</si>
  <si>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</si>
  <si>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</si>
  <si>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</si>
  <si>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</si>
  <si>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</si>
  <si>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</si>
  <si>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</si>
  <si>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</si>
  <si>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</si>
  <si>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</si>
  <si>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</si>
  <si>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</si>
  <si>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</si>
  <si>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</si>
  <si>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</si>
  <si>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</si>
  <si>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</si>
  <si>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109年8月來臺旅客人次及成長率－按居住地分
Table 1-2 Visitor Arrivals by Residence,
August,2020</t>
  </si>
  <si>
    <t>109年8月 Aug.., 2020</t>
  </si>
  <si>
    <t>108年8月 Aug..,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</si>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</sst>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3" activePane="bottomLeft" state="frozen"/>
      <selection pane="bottomLeft" activeCell="L51" sqref="L51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2721</v>
      </c>
      <c r="E4" s="5">
        <v>2693</v>
      </c>
      <c r="F4" s="6">
        <v>28</v>
      </c>
      <c r="G4" s="5">
        <f>H4+I4</f>
        <v>186589</v>
      </c>
      <c r="H4" s="5">
        <v>177658</v>
      </c>
      <c r="I4" s="6">
        <v>8931</v>
      </c>
      <c r="J4" s="7">
        <f>IF(G4=0,"-",((D4/G4)-1)*100)</f>
        <v>-98.541714677714126</v>
      </c>
      <c r="K4" s="7">
        <f>IF(H4=0,"-",((E4/H4)-1)*100)</f>
        <v>-98.484166206981953</v>
      </c>
      <c r="L4" s="7">
        <f>IF(I4=0,"-",((F4/I4)-1)*100)</f>
        <v>-99.686485276004916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1393</v>
      </c>
      <c r="E5" s="5">
        <v>1392</v>
      </c>
      <c r="F5" s="6">
        <v>1</v>
      </c>
      <c r="G5" s="5">
        <f t="shared" ref="G5:G48" si="1">H5+I5</f>
        <v>282999</v>
      </c>
      <c r="H5" s="5">
        <v>280644</v>
      </c>
      <c r="I5" s="6">
        <v>2355</v>
      </c>
      <c r="J5" s="7">
        <f t="shared" ref="J5:L49" si="2">IF(G5=0,"-",((D5/G5)-1)*100)</f>
        <v>-99.507772112268938</v>
      </c>
      <c r="K5" s="7">
        <f t="shared" si="2"/>
        <v>-99.503997947577716</v>
      </c>
      <c r="L5" s="7">
        <f t="shared" si="2"/>
        <v>-99.957537154989382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1358</v>
      </c>
      <c r="E6" s="5">
        <v>9</v>
      </c>
      <c r="F6" s="6">
        <v>1349</v>
      </c>
      <c r="G6" s="5">
        <f t="shared" si="1"/>
        <v>203510</v>
      </c>
      <c r="H6" s="5">
        <v>198</v>
      </c>
      <c r="I6" s="6">
        <v>203312</v>
      </c>
      <c r="J6" s="7">
        <f t="shared" si="2"/>
        <v>-99.332710923296148</v>
      </c>
      <c r="K6" s="7">
        <f t="shared" si="2"/>
        <v>-95.454545454545453</v>
      </c>
      <c r="L6" s="7">
        <f t="shared" si="2"/>
        <v>-99.336487762650506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600</v>
      </c>
      <c r="E7" s="5">
        <v>41</v>
      </c>
      <c r="F7" s="6">
        <v>559</v>
      </c>
      <c r="G7" s="5">
        <f t="shared" si="1"/>
        <v>93694</v>
      </c>
      <c r="H7" s="5">
        <v>317</v>
      </c>
      <c r="I7" s="6">
        <v>93377</v>
      </c>
      <c r="J7" s="7">
        <f t="shared" si="2"/>
        <v>-99.359617478173632</v>
      </c>
      <c r="K7" s="7">
        <f t="shared" si="2"/>
        <v>-87.066246056782333</v>
      </c>
      <c r="L7" s="7">
        <f t="shared" si="2"/>
        <v>-99.401351510543279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79</v>
      </c>
      <c r="E8" s="5">
        <v>0</v>
      </c>
      <c r="F8" s="6">
        <v>79</v>
      </c>
      <c r="G8" s="5">
        <f t="shared" si="1"/>
        <v>3141</v>
      </c>
      <c r="H8" s="5">
        <v>3</v>
      </c>
      <c r="I8" s="6">
        <v>3138</v>
      </c>
      <c r="J8" s="7">
        <f t="shared" si="2"/>
        <v>-97.484877427570837</v>
      </c>
      <c r="K8" s="7">
        <f t="shared" si="2"/>
        <v>-100</v>
      </c>
      <c r="L8" s="7">
        <f t="shared" si="2"/>
        <v>-97.482472912683235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57</v>
      </c>
      <c r="E9" s="5">
        <v>4</v>
      </c>
      <c r="F9" s="6">
        <v>53</v>
      </c>
      <c r="G9" s="5">
        <f t="shared" si="1"/>
        <v>1883</v>
      </c>
      <c r="H9" s="5">
        <v>10</v>
      </c>
      <c r="I9" s="6">
        <v>1873</v>
      </c>
      <c r="J9" s="7">
        <f t="shared" si="2"/>
        <v>-96.972915560276149</v>
      </c>
      <c r="K9" s="7">
        <f t="shared" si="2"/>
        <v>-60</v>
      </c>
      <c r="L9" s="7">
        <f t="shared" si="2"/>
        <v>-97.170315002669511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1860</v>
      </c>
      <c r="E10" s="5">
        <v>7</v>
      </c>
      <c r="F10" s="6">
        <v>1853</v>
      </c>
      <c r="G10" s="5">
        <f t="shared" si="1"/>
        <v>30161</v>
      </c>
      <c r="H10" s="5">
        <v>66</v>
      </c>
      <c r="I10" s="6">
        <v>30095</v>
      </c>
      <c r="J10" s="7">
        <f t="shared" si="2"/>
        <v>-93.833095719637939</v>
      </c>
      <c r="K10" s="7">
        <f t="shared" si="2"/>
        <v>-89.393939393939391</v>
      </c>
      <c r="L10" s="7">
        <f t="shared" si="2"/>
        <v>-93.842831035055667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176</v>
      </c>
      <c r="E11" s="5">
        <v>5</v>
      </c>
      <c r="F11" s="6">
        <v>171</v>
      </c>
      <c r="G11" s="5">
        <f t="shared" si="1"/>
        <v>25085</v>
      </c>
      <c r="H11" s="5">
        <v>28</v>
      </c>
      <c r="I11" s="6">
        <v>25057</v>
      </c>
      <c r="J11" s="7">
        <f t="shared" si="2"/>
        <v>-99.298385489336255</v>
      </c>
      <c r="K11" s="7">
        <f t="shared" si="2"/>
        <v>-82.142857142857139</v>
      </c>
      <c r="L11" s="7">
        <f t="shared" si="2"/>
        <v>-99.317555972382962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522</v>
      </c>
      <c r="E12" s="5">
        <v>2</v>
      </c>
      <c r="F12" s="6">
        <v>520</v>
      </c>
      <c r="G12" s="5">
        <f t="shared" si="1"/>
        <v>17345</v>
      </c>
      <c r="H12" s="5">
        <v>45</v>
      </c>
      <c r="I12" s="6">
        <v>17300</v>
      </c>
      <c r="J12" s="7">
        <f t="shared" si="2"/>
        <v>-96.990487172095712</v>
      </c>
      <c r="K12" s="7">
        <f t="shared" si="2"/>
        <v>-95.555555555555557</v>
      </c>
      <c r="L12" s="7">
        <f t="shared" si="2"/>
        <v>-96.994219653179186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296</v>
      </c>
      <c r="E13" s="5">
        <v>5</v>
      </c>
      <c r="F13" s="6">
        <v>291</v>
      </c>
      <c r="G13" s="5">
        <f t="shared" si="1"/>
        <v>33327</v>
      </c>
      <c r="H13" s="5">
        <v>157</v>
      </c>
      <c r="I13" s="6">
        <v>33170</v>
      </c>
      <c r="J13" s="7">
        <f t="shared" si="2"/>
        <v>-99.111831247937104</v>
      </c>
      <c r="K13" s="7">
        <f t="shared" si="2"/>
        <v>-96.815286624203821</v>
      </c>
      <c r="L13" s="7">
        <f t="shared" si="2"/>
        <v>-99.12270123605667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1104</v>
      </c>
      <c r="E14" s="5">
        <v>5</v>
      </c>
      <c r="F14" s="6">
        <v>1099</v>
      </c>
      <c r="G14" s="5">
        <f t="shared" si="1"/>
        <v>21045</v>
      </c>
      <c r="H14" s="5">
        <v>27</v>
      </c>
      <c r="I14" s="6">
        <v>21018</v>
      </c>
      <c r="J14" s="7">
        <f t="shared" si="2"/>
        <v>-94.754098360655732</v>
      </c>
      <c r="K14" s="7">
        <f t="shared" si="2"/>
        <v>-81.481481481481495</v>
      </c>
      <c r="L14" s="7">
        <f t="shared" si="2"/>
        <v>-94.771148539347223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4759</v>
      </c>
      <c r="E15" s="5">
        <v>8</v>
      </c>
      <c r="F15" s="6">
        <v>4751</v>
      </c>
      <c r="G15" s="5">
        <f t="shared" si="1"/>
        <v>33966</v>
      </c>
      <c r="H15" s="5">
        <v>304</v>
      </c>
      <c r="I15" s="6">
        <v>33662</v>
      </c>
      <c r="J15" s="7">
        <f t="shared" si="2"/>
        <v>-85.988930106577172</v>
      </c>
      <c r="K15" s="7">
        <f t="shared" si="2"/>
        <v>-97.368421052631575</v>
      </c>
      <c r="L15" s="7">
        <f t="shared" si="2"/>
        <v>-85.8861624383578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284</v>
      </c>
      <c r="E16" s="5">
        <f t="shared" si="3"/>
        <v>2</v>
      </c>
      <c r="F16" s="5">
        <f t="shared" si="3"/>
        <v>282</v>
      </c>
      <c r="G16" s="5">
        <f t="shared" si="3"/>
        <v>2770</v>
      </c>
      <c r="H16" s="5">
        <f t="shared" si="3"/>
        <v>22</v>
      </c>
      <c r="I16" s="5">
        <f t="shared" si="3"/>
        <v>2748</v>
      </c>
      <c r="J16" s="7">
        <f t="shared" si="2"/>
        <v>-89.74729241877256</v>
      </c>
      <c r="K16" s="7">
        <f t="shared" si="2"/>
        <v>-90.909090909090907</v>
      </c>
      <c r="L16" s="7">
        <f t="shared" si="2"/>
        <v>-89.737991266375545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9001</v>
      </c>
      <c r="E17" s="5">
        <v>34</v>
      </c>
      <c r="F17" s="6">
        <v>8967</v>
      </c>
      <c r="G17" s="5">
        <f t="shared" si="1"/>
        <v>163699</v>
      </c>
      <c r="H17" s="5">
        <v>649</v>
      </c>
      <c r="I17" s="6">
        <v>163050</v>
      </c>
      <c r="J17" s="7">
        <f t="shared" si="2"/>
        <v>-94.501493594951711</v>
      </c>
      <c r="K17" s="7">
        <f t="shared" si="2"/>
        <v>-94.761171032357467</v>
      </c>
      <c r="L17" s="7">
        <f t="shared" si="2"/>
        <v>-94.500459981600741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57</v>
      </c>
      <c r="E18" s="5">
        <f t="shared" si="4"/>
        <v>0</v>
      </c>
      <c r="F18" s="5">
        <f t="shared" si="4"/>
        <v>57</v>
      </c>
      <c r="G18" s="5">
        <f t="shared" si="4"/>
        <v>2008</v>
      </c>
      <c r="H18" s="5">
        <f t="shared" si="4"/>
        <v>10</v>
      </c>
      <c r="I18" s="5">
        <f t="shared" si="4"/>
        <v>1998</v>
      </c>
      <c r="J18" s="7">
        <f t="shared" si="2"/>
        <v>-97.161354581673308</v>
      </c>
      <c r="K18" s="7">
        <f t="shared" si="2"/>
        <v>-100</v>
      </c>
      <c r="L18" s="7">
        <f t="shared" si="2"/>
        <v>-97.147147147147152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15266</v>
      </c>
      <c r="E19" s="5">
        <v>4173</v>
      </c>
      <c r="F19" s="6">
        <v>11093</v>
      </c>
      <c r="G19" s="5">
        <f t="shared" si="1"/>
        <v>937523</v>
      </c>
      <c r="H19" s="5">
        <v>459489</v>
      </c>
      <c r="I19" s="6">
        <v>478034</v>
      </c>
      <c r="J19" s="7">
        <f t="shared" si="2"/>
        <v>-98.371666615112375</v>
      </c>
      <c r="K19" s="7">
        <f t="shared" si="2"/>
        <v>-99.091817214340281</v>
      </c>
      <c r="L19" s="7">
        <f t="shared" si="2"/>
        <v>-97.679453762703076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137</v>
      </c>
      <c r="E20" s="5">
        <v>12</v>
      </c>
      <c r="F20" s="6">
        <v>125</v>
      </c>
      <c r="G20" s="5">
        <f t="shared" si="1"/>
        <v>9303</v>
      </c>
      <c r="H20" s="5">
        <v>32</v>
      </c>
      <c r="I20" s="6">
        <v>9271</v>
      </c>
      <c r="J20" s="7">
        <f t="shared" si="2"/>
        <v>-98.527356766634426</v>
      </c>
      <c r="K20" s="7">
        <f t="shared" si="2"/>
        <v>-62.5</v>
      </c>
      <c r="L20" s="7">
        <f t="shared" si="2"/>
        <v>-98.651709632186396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1184</v>
      </c>
      <c r="E21" s="5">
        <v>286</v>
      </c>
      <c r="F21" s="6">
        <v>898</v>
      </c>
      <c r="G21" s="5">
        <f t="shared" si="1"/>
        <v>43915</v>
      </c>
      <c r="H21" s="5">
        <v>359</v>
      </c>
      <c r="I21" s="6">
        <v>43556</v>
      </c>
      <c r="J21" s="7">
        <f t="shared" si="2"/>
        <v>-97.303882500284644</v>
      </c>
      <c r="K21" s="7">
        <f t="shared" si="2"/>
        <v>-20.334261838440113</v>
      </c>
      <c r="L21" s="7">
        <f t="shared" si="2"/>
        <v>-97.938286344016902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15</v>
      </c>
      <c r="E22" s="5">
        <v>1</v>
      </c>
      <c r="F22" s="6">
        <v>14</v>
      </c>
      <c r="G22" s="5">
        <f t="shared" si="1"/>
        <v>298</v>
      </c>
      <c r="H22" s="5">
        <v>0</v>
      </c>
      <c r="I22" s="6">
        <v>298</v>
      </c>
      <c r="J22" s="7">
        <f t="shared" si="2"/>
        <v>-94.966442953020135</v>
      </c>
      <c r="K22" s="7" t="str">
        <f t="shared" si="2"/>
        <v>-</v>
      </c>
      <c r="L22" s="7">
        <f t="shared" si="2"/>
        <v>-95.302013422818789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26</v>
      </c>
      <c r="E23" s="5">
        <v>3</v>
      </c>
      <c r="F23" s="6">
        <v>23</v>
      </c>
      <c r="G23" s="5">
        <f t="shared" si="1"/>
        <v>644</v>
      </c>
      <c r="H23" s="5">
        <v>12</v>
      </c>
      <c r="I23" s="6">
        <v>632</v>
      </c>
      <c r="J23" s="7">
        <f t="shared" si="2"/>
        <v>-95.962732919254663</v>
      </c>
      <c r="K23" s="7">
        <f t="shared" si="2"/>
        <v>-75</v>
      </c>
      <c r="L23" s="7">
        <f t="shared" si="2"/>
        <v>-96.360759493670884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</v>
      </c>
      <c r="E24" s="5">
        <v>0</v>
      </c>
      <c r="F24" s="6">
        <v>2</v>
      </c>
      <c r="G24" s="5">
        <f t="shared" si="1"/>
        <v>58</v>
      </c>
      <c r="H24" s="5">
        <v>2</v>
      </c>
      <c r="I24" s="6">
        <v>56</v>
      </c>
      <c r="J24" s="7">
        <f t="shared" si="2"/>
        <v>-96.551724137931032</v>
      </c>
      <c r="K24" s="7">
        <f t="shared" si="2"/>
        <v>-100</v>
      </c>
      <c r="L24" s="7">
        <f t="shared" si="2"/>
        <v>-96.428571428571431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32</v>
      </c>
      <c r="E25" s="5">
        <f t="shared" si="5"/>
        <v>3</v>
      </c>
      <c r="F25" s="5">
        <f t="shared" si="5"/>
        <v>29</v>
      </c>
      <c r="G25" s="5">
        <f t="shared" si="5"/>
        <v>1565</v>
      </c>
      <c r="H25" s="5">
        <f t="shared" si="5"/>
        <v>19</v>
      </c>
      <c r="I25" s="5">
        <f t="shared" si="5"/>
        <v>1546</v>
      </c>
      <c r="J25" s="7">
        <f t="shared" si="2"/>
        <v>-97.95527156549521</v>
      </c>
      <c r="K25" s="7">
        <f t="shared" si="2"/>
        <v>-84.210526315789465</v>
      </c>
      <c r="L25" s="7">
        <f t="shared" si="2"/>
        <v>-98.124191461837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1396</v>
      </c>
      <c r="E26" s="5">
        <v>305</v>
      </c>
      <c r="F26" s="6">
        <v>1091</v>
      </c>
      <c r="G26" s="5">
        <f t="shared" si="1"/>
        <v>55783</v>
      </c>
      <c r="H26" s="5">
        <v>424</v>
      </c>
      <c r="I26" s="6">
        <v>55359</v>
      </c>
      <c r="J26" s="7">
        <f t="shared" si="2"/>
        <v>-97.49744545829374</v>
      </c>
      <c r="K26" s="7">
        <f t="shared" si="2"/>
        <v>-28.066037735849058</v>
      </c>
      <c r="L26" s="7">
        <f t="shared" si="2"/>
        <v>-98.029227406564416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58</v>
      </c>
      <c r="E27" s="5">
        <v>0</v>
      </c>
      <c r="F27" s="6">
        <v>58</v>
      </c>
      <c r="G27" s="5">
        <f t="shared" si="1"/>
        <v>748</v>
      </c>
      <c r="H27" s="5">
        <v>1</v>
      </c>
      <c r="I27" s="6">
        <v>747</v>
      </c>
      <c r="J27" s="7">
        <f t="shared" si="2"/>
        <v>-92.245989304812838</v>
      </c>
      <c r="K27" s="7">
        <f t="shared" si="2"/>
        <v>-100</v>
      </c>
      <c r="L27" s="7">
        <f t="shared" si="2"/>
        <v>-92.235609103078986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168</v>
      </c>
      <c r="E28" s="5">
        <v>6</v>
      </c>
      <c r="F28" s="6">
        <v>162</v>
      </c>
      <c r="G28" s="5">
        <f t="shared" si="1"/>
        <v>5068</v>
      </c>
      <c r="H28" s="5">
        <v>15</v>
      </c>
      <c r="I28" s="6">
        <v>5053</v>
      </c>
      <c r="J28" s="7">
        <f t="shared" si="2"/>
        <v>-96.685082872928177</v>
      </c>
      <c r="K28" s="7">
        <f t="shared" si="2"/>
        <v>-60</v>
      </c>
      <c r="L28" s="7">
        <f t="shared" si="2"/>
        <v>-96.793983772016617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172</v>
      </c>
      <c r="E29" s="5">
        <v>7</v>
      </c>
      <c r="F29" s="6">
        <v>165</v>
      </c>
      <c r="G29" s="5">
        <f t="shared" si="1"/>
        <v>4550</v>
      </c>
      <c r="H29" s="5">
        <v>8</v>
      </c>
      <c r="I29" s="6">
        <v>4542</v>
      </c>
      <c r="J29" s="7">
        <f t="shared" si="2"/>
        <v>-96.219780219780219</v>
      </c>
      <c r="K29" s="7">
        <f t="shared" si="2"/>
        <v>-12.5</v>
      </c>
      <c r="L29" s="7">
        <f t="shared" si="2"/>
        <v>-96.367239101717303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47</v>
      </c>
      <c r="E30" s="5">
        <v>0</v>
      </c>
      <c r="F30" s="6">
        <v>47</v>
      </c>
      <c r="G30" s="5">
        <f t="shared" si="1"/>
        <v>1560</v>
      </c>
      <c r="H30" s="5">
        <v>3</v>
      </c>
      <c r="I30" s="6">
        <v>1557</v>
      </c>
      <c r="J30" s="7">
        <f t="shared" si="2"/>
        <v>-96.987179487179489</v>
      </c>
      <c r="K30" s="7">
        <f t="shared" si="2"/>
        <v>-100</v>
      </c>
      <c r="L30" s="7">
        <f t="shared" si="2"/>
        <v>-96.981374438021845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185</v>
      </c>
      <c r="E31" s="5">
        <v>0</v>
      </c>
      <c r="F31" s="6">
        <v>185</v>
      </c>
      <c r="G31" s="5">
        <f t="shared" si="1"/>
        <v>2124</v>
      </c>
      <c r="H31" s="5">
        <v>0</v>
      </c>
      <c r="I31" s="6">
        <v>2124</v>
      </c>
      <c r="J31" s="7">
        <f t="shared" si="2"/>
        <v>-91.290018832391723</v>
      </c>
      <c r="K31" s="7" t="str">
        <f t="shared" si="2"/>
        <v>-</v>
      </c>
      <c r="L31" s="7">
        <f t="shared" si="2"/>
        <v>-91.290018832391723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18</v>
      </c>
      <c r="E32" s="5">
        <v>4</v>
      </c>
      <c r="F32" s="6">
        <v>14</v>
      </c>
      <c r="G32" s="5">
        <f t="shared" si="1"/>
        <v>728</v>
      </c>
      <c r="H32" s="5">
        <v>2</v>
      </c>
      <c r="I32" s="6">
        <v>726</v>
      </c>
      <c r="J32" s="7">
        <f t="shared" si="2"/>
        <v>-97.527472527472526</v>
      </c>
      <c r="K32" s="7">
        <f t="shared" si="2"/>
        <v>100</v>
      </c>
      <c r="L32" s="7">
        <f t="shared" si="2"/>
        <v>-98.071625344352626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32</v>
      </c>
      <c r="E33" s="5">
        <v>1</v>
      </c>
      <c r="F33" s="6">
        <v>31</v>
      </c>
      <c r="G33" s="5">
        <f t="shared" si="1"/>
        <v>1399</v>
      </c>
      <c r="H33" s="5">
        <v>7</v>
      </c>
      <c r="I33" s="6">
        <v>1392</v>
      </c>
      <c r="J33" s="7">
        <f t="shared" si="2"/>
        <v>-97.71265189421014</v>
      </c>
      <c r="K33" s="7">
        <f t="shared" si="2"/>
        <v>-85.714285714285722</v>
      </c>
      <c r="L33" s="7">
        <f t="shared" si="2"/>
        <v>-97.772988505747122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301</v>
      </c>
      <c r="E34" s="5">
        <v>12</v>
      </c>
      <c r="F34" s="6">
        <v>289</v>
      </c>
      <c r="G34" s="5">
        <f t="shared" si="1"/>
        <v>5868</v>
      </c>
      <c r="H34" s="5">
        <v>19</v>
      </c>
      <c r="I34" s="6">
        <v>5849</v>
      </c>
      <c r="J34" s="7">
        <f t="shared" si="2"/>
        <v>-94.870483980913434</v>
      </c>
      <c r="K34" s="7">
        <f t="shared" si="2"/>
        <v>-36.842105263157897</v>
      </c>
      <c r="L34" s="7">
        <f t="shared" si="2"/>
        <v>-95.058984441784915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32</v>
      </c>
      <c r="E35" s="5">
        <v>1</v>
      </c>
      <c r="F35" s="6">
        <v>31</v>
      </c>
      <c r="G35" s="5">
        <f t="shared" si="1"/>
        <v>736</v>
      </c>
      <c r="H35" s="5">
        <v>1</v>
      </c>
      <c r="I35" s="6">
        <v>735</v>
      </c>
      <c r="J35" s="7">
        <f t="shared" si="2"/>
        <v>-95.652173913043484</v>
      </c>
      <c r="K35" s="7">
        <f t="shared" si="2"/>
        <v>0</v>
      </c>
      <c r="L35" s="7">
        <f t="shared" si="2"/>
        <v>-95.782312925170061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6</v>
      </c>
      <c r="E36" s="5">
        <v>0</v>
      </c>
      <c r="F36" s="6">
        <v>6</v>
      </c>
      <c r="G36" s="5">
        <f t="shared" si="1"/>
        <v>134</v>
      </c>
      <c r="H36" s="5">
        <v>0</v>
      </c>
      <c r="I36" s="6">
        <v>134</v>
      </c>
      <c r="J36" s="7">
        <f t="shared" si="2"/>
        <v>-95.522388059701484</v>
      </c>
      <c r="K36" s="7" t="str">
        <f t="shared" si="2"/>
        <v>-</v>
      </c>
      <c r="L36" s="7">
        <f t="shared" si="2"/>
        <v>-95.522388059701484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42</v>
      </c>
      <c r="E37" s="5">
        <v>1</v>
      </c>
      <c r="F37" s="6">
        <v>41</v>
      </c>
      <c r="G37" s="5">
        <f t="shared" si="1"/>
        <v>547</v>
      </c>
      <c r="H37" s="5">
        <v>1</v>
      </c>
      <c r="I37" s="6">
        <v>546</v>
      </c>
      <c r="J37" s="7">
        <f t="shared" si="2"/>
        <v>-92.321755027422299</v>
      </c>
      <c r="K37" s="7">
        <f t="shared" si="2"/>
        <v>0</v>
      </c>
      <c r="L37" s="7">
        <f t="shared" si="2"/>
        <v>-92.490842490842496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92</v>
      </c>
      <c r="E38" s="5">
        <v>0</v>
      </c>
      <c r="F38" s="6">
        <v>92</v>
      </c>
      <c r="G38" s="5">
        <f t="shared" si="1"/>
        <v>1508</v>
      </c>
      <c r="H38" s="5">
        <v>0</v>
      </c>
      <c r="I38" s="6">
        <v>1508</v>
      </c>
      <c r="J38" s="7">
        <f t="shared" si="2"/>
        <v>-93.899204244031836</v>
      </c>
      <c r="K38" s="7" t="str">
        <f t="shared" si="2"/>
        <v>-</v>
      </c>
      <c r="L38" s="7">
        <f t="shared" si="2"/>
        <v>-93.899204244031836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439</v>
      </c>
      <c r="E39" s="5">
        <f t="shared" si="6"/>
        <v>1</v>
      </c>
      <c r="F39" s="5">
        <f t="shared" si="6"/>
        <v>438</v>
      </c>
      <c r="G39" s="5">
        <f t="shared" si="6"/>
        <v>4356</v>
      </c>
      <c r="H39" s="5">
        <f t="shared" si="6"/>
        <v>4</v>
      </c>
      <c r="I39" s="5">
        <f t="shared" si="6"/>
        <v>4352</v>
      </c>
      <c r="J39" s="7">
        <f t="shared" si="2"/>
        <v>-89.921946740128561</v>
      </c>
      <c r="K39" s="7">
        <f t="shared" si="2"/>
        <v>-75</v>
      </c>
      <c r="L39" s="7">
        <f t="shared" si="2"/>
        <v>-89.935661764705884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1592</v>
      </c>
      <c r="E40" s="5">
        <v>33</v>
      </c>
      <c r="F40" s="6">
        <v>1559</v>
      </c>
      <c r="G40" s="5">
        <f t="shared" si="1"/>
        <v>29326</v>
      </c>
      <c r="H40" s="5">
        <v>61</v>
      </c>
      <c r="I40" s="6">
        <v>29265</v>
      </c>
      <c r="J40" s="7">
        <f t="shared" si="2"/>
        <v>-94.571370115256087</v>
      </c>
      <c r="K40" s="7">
        <f t="shared" si="2"/>
        <v>-45.901639344262293</v>
      </c>
      <c r="L40" s="7">
        <f t="shared" si="2"/>
        <v>-94.672817358619511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55</v>
      </c>
      <c r="E41" s="5">
        <v>2</v>
      </c>
      <c r="F41" s="6">
        <v>53</v>
      </c>
      <c r="G41" s="5">
        <f t="shared" si="1"/>
        <v>5326</v>
      </c>
      <c r="H41" s="5">
        <v>12</v>
      </c>
      <c r="I41" s="6">
        <v>5314</v>
      </c>
      <c r="J41" s="7">
        <f t="shared" si="2"/>
        <v>-98.967330078858424</v>
      </c>
      <c r="K41" s="7">
        <f t="shared" si="2"/>
        <v>-83.333333333333343</v>
      </c>
      <c r="L41" s="7">
        <f t="shared" si="2"/>
        <v>-99.002634550244636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13</v>
      </c>
      <c r="E42" s="5">
        <v>1</v>
      </c>
      <c r="F42" s="6">
        <v>12</v>
      </c>
      <c r="G42" s="5">
        <f t="shared" si="1"/>
        <v>1264</v>
      </c>
      <c r="H42" s="5">
        <v>2</v>
      </c>
      <c r="I42" s="6">
        <v>1262</v>
      </c>
      <c r="J42" s="7">
        <f t="shared" si="2"/>
        <v>-98.971518987341781</v>
      </c>
      <c r="K42" s="7">
        <f t="shared" si="2"/>
        <v>-50</v>
      </c>
      <c r="L42" s="7">
        <f t="shared" si="2"/>
        <v>-99.049128367670363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45</v>
      </c>
      <c r="E43" s="5">
        <f t="shared" si="7"/>
        <v>3</v>
      </c>
      <c r="F43" s="5">
        <f t="shared" si="7"/>
        <v>42</v>
      </c>
      <c r="G43" s="5">
        <f t="shared" si="7"/>
        <v>311</v>
      </c>
      <c r="H43" s="5">
        <f t="shared" si="7"/>
        <v>0</v>
      </c>
      <c r="I43" s="5">
        <f t="shared" si="7"/>
        <v>311</v>
      </c>
      <c r="J43" s="7">
        <f t="shared" si="2"/>
        <v>-85.530546623794208</v>
      </c>
      <c r="K43" s="7" t="str">
        <f t="shared" si="2"/>
        <v>-</v>
      </c>
      <c r="L43" s="7">
        <f t="shared" si="2"/>
        <v>-86.495176848874593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113</v>
      </c>
      <c r="E44" s="5">
        <v>6</v>
      </c>
      <c r="F44" s="6">
        <v>107</v>
      </c>
      <c r="G44" s="5">
        <f t="shared" si="1"/>
        <v>6901</v>
      </c>
      <c r="H44" s="5">
        <v>14</v>
      </c>
      <c r="I44" s="6">
        <v>6887</v>
      </c>
      <c r="J44" s="7">
        <f t="shared" si="2"/>
        <v>-98.362556151282419</v>
      </c>
      <c r="K44" s="7">
        <f t="shared" si="2"/>
        <v>-57.142857142857139</v>
      </c>
      <c r="L44" s="7">
        <f t="shared" si="2"/>
        <v>-98.446348192246262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36</v>
      </c>
      <c r="E45" s="5">
        <v>5</v>
      </c>
      <c r="F45" s="6">
        <v>31</v>
      </c>
      <c r="G45" s="5">
        <f t="shared" si="1"/>
        <v>678</v>
      </c>
      <c r="H45" s="5">
        <v>5</v>
      </c>
      <c r="I45" s="6">
        <v>673</v>
      </c>
      <c r="J45" s="7">
        <f t="shared" si="2"/>
        <v>-94.690265486725664</v>
      </c>
      <c r="K45" s="7">
        <f t="shared" si="2"/>
        <v>0</v>
      </c>
      <c r="L45" s="7">
        <f t="shared" si="2"/>
        <v>-95.393759286775619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28</v>
      </c>
      <c r="E46" s="5">
        <f t="shared" si="8"/>
        <v>0</v>
      </c>
      <c r="F46" s="5">
        <f t="shared" si="8"/>
        <v>28</v>
      </c>
      <c r="G46" s="5">
        <f t="shared" si="8"/>
        <v>581</v>
      </c>
      <c r="H46" s="5">
        <f t="shared" si="8"/>
        <v>1</v>
      </c>
      <c r="I46" s="5">
        <f t="shared" si="8"/>
        <v>580</v>
      </c>
      <c r="J46" s="7">
        <f t="shared" si="2"/>
        <v>-95.180722891566262</v>
      </c>
      <c r="K46" s="7">
        <f t="shared" si="2"/>
        <v>-100</v>
      </c>
      <c r="L46" s="7">
        <f t="shared" si="2"/>
        <v>-95.172413793103445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64</v>
      </c>
      <c r="E47" s="5">
        <v>5</v>
      </c>
      <c r="F47" s="6">
        <v>59</v>
      </c>
      <c r="G47" s="5">
        <f t="shared" si="1"/>
        <v>1259</v>
      </c>
      <c r="H47" s="5">
        <v>6</v>
      </c>
      <c r="I47" s="6">
        <v>1253</v>
      </c>
      <c r="J47" s="7">
        <f t="shared" si="2"/>
        <v>-94.916600476568703</v>
      </c>
      <c r="K47" s="7">
        <f t="shared" si="2"/>
        <v>-16.666666666666664</v>
      </c>
      <c r="L47" s="7">
        <f t="shared" si="2"/>
        <v>-95.291300877893065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105</v>
      </c>
      <c r="E48" s="5">
        <v>32</v>
      </c>
      <c r="F48" s="12">
        <v>73</v>
      </c>
      <c r="G48" s="5">
        <f t="shared" si="1"/>
        <v>145</v>
      </c>
      <c r="H48" s="13">
        <v>86</v>
      </c>
      <c r="I48" s="12">
        <v>59</v>
      </c>
      <c r="J48" s="14">
        <f t="shared" si="2"/>
        <v>-27.586206896551722</v>
      </c>
      <c r="K48" s="14">
        <f t="shared" si="2"/>
        <v>-62.790697674418603</v>
      </c>
      <c r="L48" s="14">
        <f t="shared" si="2"/>
        <v>23.728813559322038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18536</v>
      </c>
      <c r="E49" s="5">
        <f t="shared" ref="E49:I49" si="9">E19+E26+E40+E44+E47+E48</f>
        <v>4554</v>
      </c>
      <c r="F49" s="5">
        <f t="shared" si="9"/>
        <v>13982</v>
      </c>
      <c r="G49" s="5">
        <f t="shared" si="9"/>
        <v>1030937</v>
      </c>
      <c r="H49" s="5">
        <f t="shared" si="9"/>
        <v>460080</v>
      </c>
      <c r="I49" s="5">
        <f t="shared" si="9"/>
        <v>570857</v>
      </c>
      <c r="J49" s="7">
        <f t="shared" si="2"/>
        <v>-98.202023984006786</v>
      </c>
      <c r="K49" s="7">
        <f t="shared" si="2"/>
        <v>-99.010172143974955</v>
      </c>
      <c r="L49" s="7">
        <f t="shared" si="2"/>
        <v>-97.550700087762792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2020-09-25T06:14:08Z</dcterms:modified>
</cp:coreProperties>
</file>