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09\"/>
    </mc:Choice>
  </mc:AlternateContent>
  <bookViews>
    <workbookView xWindow="0" yWindow="0" windowWidth="15312" windowHeight="6840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J27" i="1" s="1"/>
  <c r="G28" i="1"/>
  <c r="G40" i="1"/>
  <c r="G29" i="1"/>
  <c r="G30" i="1"/>
  <c r="G31" i="1"/>
  <c r="G32" i="1"/>
  <c r="G33" i="1"/>
  <c r="G34" i="1"/>
  <c r="G35" i="1"/>
  <c r="G36" i="1"/>
  <c r="J36" i="1" s="1"/>
  <c r="G37" i="1"/>
  <c r="G38" i="1"/>
  <c r="G41" i="1"/>
  <c r="G44" i="1"/>
  <c r="G42" i="1"/>
  <c r="G5" i="1"/>
  <c r="G6" i="1"/>
  <c r="J6" i="1" s="1"/>
  <c r="G7" i="1"/>
  <c r="J7" i="1" s="1"/>
  <c r="G8" i="1"/>
  <c r="G9" i="1"/>
  <c r="G10" i="1"/>
  <c r="G11" i="1"/>
  <c r="G12" i="1"/>
  <c r="G13" i="1"/>
  <c r="G14" i="1"/>
  <c r="G15" i="1"/>
  <c r="J15" i="1" s="1"/>
  <c r="G17" i="1"/>
  <c r="G19" i="1"/>
  <c r="G4" i="1"/>
  <c r="G20" i="1"/>
  <c r="G21" i="1"/>
  <c r="G22" i="1"/>
  <c r="G23" i="1"/>
  <c r="G24" i="1"/>
  <c r="J24" i="1" s="1"/>
  <c r="D48" i="1"/>
  <c r="J48" i="1" s="1"/>
  <c r="D47" i="1"/>
  <c r="D45" i="1"/>
  <c r="D41" i="1"/>
  <c r="D44" i="1"/>
  <c r="D42" i="1"/>
  <c r="D27" i="1"/>
  <c r="D28" i="1"/>
  <c r="J28" i="1" s="1"/>
  <c r="D29" i="1"/>
  <c r="J29" i="1" s="1"/>
  <c r="D30" i="1"/>
  <c r="D31" i="1"/>
  <c r="D32" i="1"/>
  <c r="D33" i="1"/>
  <c r="D34" i="1"/>
  <c r="D35" i="1"/>
  <c r="D36" i="1"/>
  <c r="D37" i="1"/>
  <c r="D38" i="1"/>
  <c r="D40" i="1"/>
  <c r="D19" i="1"/>
  <c r="D4" i="1"/>
  <c r="J4" i="1" s="1"/>
  <c r="D5" i="1"/>
  <c r="D6" i="1"/>
  <c r="D7" i="1"/>
  <c r="D8" i="1"/>
  <c r="D9" i="1"/>
  <c r="D17" i="1"/>
  <c r="D20" i="1"/>
  <c r="D21" i="1"/>
  <c r="D22" i="1"/>
  <c r="D23" i="1"/>
  <c r="J23" i="1" s="1"/>
  <c r="D24" i="1"/>
  <c r="D26" i="1"/>
  <c r="D10" i="1"/>
  <c r="D11" i="1"/>
  <c r="D12" i="1"/>
  <c r="D13" i="1"/>
  <c r="D14" i="1"/>
  <c r="D15" i="1"/>
  <c r="E43" i="1"/>
  <c r="F43" i="1"/>
  <c r="L43" i="1" s="1"/>
  <c r="E49" i="1"/>
  <c r="K49" i="1" s="1"/>
  <c r="F49" i="1"/>
  <c r="H49" i="1"/>
  <c r="I49" i="1"/>
  <c r="L49" i="1" s="1"/>
  <c r="E46" i="1"/>
  <c r="F46" i="1"/>
  <c r="H46" i="1"/>
  <c r="K46" i="1" s="1"/>
  <c r="I46" i="1"/>
  <c r="L46" i="1" s="1"/>
  <c r="H43" i="1"/>
  <c r="I43" i="1"/>
  <c r="E39" i="1"/>
  <c r="F39" i="1"/>
  <c r="H39" i="1"/>
  <c r="K39" i="1" s="1"/>
  <c r="I39" i="1"/>
  <c r="E25" i="1"/>
  <c r="F25" i="1"/>
  <c r="L25" i="1" s="1"/>
  <c r="H25" i="1"/>
  <c r="I25" i="1"/>
  <c r="E18" i="1"/>
  <c r="F18" i="1"/>
  <c r="H18" i="1"/>
  <c r="I18" i="1"/>
  <c r="E16" i="1"/>
  <c r="F16" i="1"/>
  <c r="H16" i="1"/>
  <c r="I16" i="1"/>
  <c r="L48" i="1"/>
  <c r="K48" i="1"/>
  <c r="L47" i="1"/>
  <c r="K47" i="1"/>
  <c r="J47" i="1"/>
  <c r="L45" i="1"/>
  <c r="K45" i="1"/>
  <c r="L44" i="1"/>
  <c r="K44" i="1"/>
  <c r="J44" i="1"/>
  <c r="L42" i="1"/>
  <c r="K42" i="1"/>
  <c r="J42" i="1"/>
  <c r="L41" i="1"/>
  <c r="K41" i="1"/>
  <c r="L40" i="1"/>
  <c r="K40" i="1"/>
  <c r="L38" i="1"/>
  <c r="K38" i="1"/>
  <c r="J38" i="1"/>
  <c r="L37" i="1"/>
  <c r="K37" i="1"/>
  <c r="L36" i="1"/>
  <c r="K36" i="1"/>
  <c r="L35" i="1"/>
  <c r="K35" i="1"/>
  <c r="J35" i="1"/>
  <c r="L34" i="1"/>
  <c r="K34" i="1"/>
  <c r="L33" i="1"/>
  <c r="K33" i="1"/>
  <c r="L32" i="1"/>
  <c r="K32" i="1"/>
  <c r="J32" i="1"/>
  <c r="L31" i="1"/>
  <c r="K31" i="1"/>
  <c r="L30" i="1"/>
  <c r="K30" i="1"/>
  <c r="J30" i="1"/>
  <c r="L29" i="1"/>
  <c r="K29" i="1"/>
  <c r="L28" i="1"/>
  <c r="K28" i="1"/>
  <c r="L27" i="1"/>
  <c r="K27" i="1"/>
  <c r="L26" i="1"/>
  <c r="K26" i="1"/>
  <c r="L24" i="1"/>
  <c r="K24" i="1"/>
  <c r="L23" i="1"/>
  <c r="K23" i="1"/>
  <c r="L22" i="1"/>
  <c r="K22" i="1"/>
  <c r="L21" i="1"/>
  <c r="K21" i="1"/>
  <c r="J21" i="1"/>
  <c r="L20" i="1"/>
  <c r="K20" i="1"/>
  <c r="J20" i="1"/>
  <c r="L19" i="1"/>
  <c r="K19" i="1"/>
  <c r="L17" i="1"/>
  <c r="K17" i="1"/>
  <c r="L15" i="1"/>
  <c r="K15" i="1"/>
  <c r="L14" i="1"/>
  <c r="K14" i="1"/>
  <c r="L13" i="1"/>
  <c r="K13" i="1"/>
  <c r="L12" i="1"/>
  <c r="K12" i="1"/>
  <c r="L11" i="1"/>
  <c r="K11" i="1"/>
  <c r="J11" i="1"/>
  <c r="L10" i="1"/>
  <c r="K10" i="1"/>
  <c r="J10" i="1"/>
  <c r="L9" i="1"/>
  <c r="K9" i="1"/>
  <c r="J9" i="1"/>
  <c r="L8" i="1"/>
  <c r="K8" i="1"/>
  <c r="L7" i="1"/>
  <c r="K7" i="1"/>
  <c r="L6" i="1"/>
  <c r="K6" i="1"/>
  <c r="L5" i="1"/>
  <c r="K5" i="1"/>
  <c r="L4" i="1"/>
  <c r="K4" i="1"/>
  <c r="L18" i="1" l="1"/>
  <c r="L39" i="1"/>
  <c r="D43" i="1"/>
  <c r="J12" i="1"/>
  <c r="J8" i="1"/>
  <c r="J5" i="1"/>
  <c r="J14" i="1"/>
  <c r="J41" i="1"/>
  <c r="J31" i="1"/>
  <c r="J22" i="1"/>
  <c r="K16" i="1"/>
  <c r="K25" i="1"/>
  <c r="K43" i="1"/>
  <c r="G49" i="1"/>
  <c r="J19" i="1"/>
  <c r="J40" i="1"/>
  <c r="G16" i="1"/>
  <c r="J37" i="1"/>
  <c r="K18" i="1"/>
  <c r="J34" i="1"/>
  <c r="J13" i="1"/>
  <c r="D25" i="1"/>
  <c r="D49" i="1"/>
  <c r="J33" i="1"/>
  <c r="J26" i="1"/>
  <c r="L16" i="1"/>
  <c r="D16" i="1"/>
  <c r="G43" i="1"/>
  <c r="J43" i="1" s="1"/>
  <c r="D46" i="1"/>
  <c r="J45" i="1"/>
  <c r="J49" i="1"/>
  <c r="G18" i="1"/>
  <c r="J17" i="1"/>
  <c r="D18" i="1"/>
  <c r="D39" i="1"/>
  <c r="G39" i="1"/>
  <c r="G46" i="1"/>
  <c r="G25" i="1"/>
  <c r="J25" i="1" s="1"/>
  <c r="J46" i="1" l="1"/>
  <c r="J16" i="1"/>
  <c r="J39" i="1"/>
  <c r="J18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<sst xmlns="http://schemas.openxmlformats.org/spreadsheetml/2006/main" count="114" uniqueCount="63">
  <si>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</si>
  <si>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</si>
  <si>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</si>
  <si>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</si>
  <si>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</si>
  <si>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</si>
  <si>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</si>
  <si>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</si>
  <si>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</si>
  <si>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</si>
  <si>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</si>
  <si>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</si>
  <si>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</si>
  <si>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</si>
  <si>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</si>
  <si>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</si>
  <si>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</si>
  <si>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</si>
  <si>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</si>
  <si>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</si>
  <si>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</si>
  <si>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</si>
  <si>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</si>
  <si>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</si>
  <si>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</si>
  <si>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</si>
  <si>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</si>
  <si>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</si>
  <si>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</si>
  <si>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</si>
  <si>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</si>
  <si>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</si>
  <si>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</si>
  <si>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</si>
  <si>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</si>
  <si>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</si>
  <si>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</si>
  <si>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</si>
  <si>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</si>
  <si>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</si>
  <si>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</si>
  <si>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</si>
  <si>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</si>
  <si>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</si>
  <si>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</si>
  <si>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</si>
  <si>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</si>
  <si>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</si>
  <si>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</si>
  <si>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</si>
  <si>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</si>
  <si>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</si>
  <si>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</si>
  <si>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</si>
  <si>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</si>
  <si>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</si>
  <si>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</si>
  <si>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109年1至9月來臺旅客人次及成長率－按居住地分
Table 1-2 Visitor Arrivals by Residence,
January-September,2020</t>
  </si>
  <si>
    <t>109年1至9月 Jan.-September., 2020</t>
  </si>
  <si>
    <t>108年1至9月 Jan.-September., 2019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</si>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</sst>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9" activePane="bottomLeft" state="frozen"/>
      <selection pane="bottomLeft" activeCell="E58" sqref="E58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175315</v>
      </c>
      <c r="E4" s="5">
        <v>164986</v>
      </c>
      <c r="F4" s="6">
        <v>10329</v>
      </c>
      <c r="G4" s="5">
        <f>H4+I4</f>
        <v>1294426</v>
      </c>
      <c r="H4" s="5">
        <v>1210114</v>
      </c>
      <c r="I4" s="6">
        <v>84312</v>
      </c>
      <c r="J4" s="7">
        <f>IF(G4=0,"-",((D4/G4)-1)*100)</f>
        <v>-86.456158946127474</v>
      </c>
      <c r="K4" s="7">
        <f>IF(H4=0,"-",((E4/H4)-1)*100)</f>
        <v>-86.36607790670962</v>
      </c>
      <c r="L4" s="7">
        <f>IF(I4=0,"-",((F4/I4)-1)*100)</f>
        <v>-87.749074864787929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106851</v>
      </c>
      <c r="E5" s="5">
        <v>103335</v>
      </c>
      <c r="F5" s="6">
        <v>3516</v>
      </c>
      <c r="G5" s="5">
        <f t="shared" ref="G5:G48" si="1">H5+I5</f>
        <v>2398489</v>
      </c>
      <c r="H5" s="5">
        <v>2375252</v>
      </c>
      <c r="I5" s="6">
        <v>23237</v>
      </c>
      <c r="J5" s="7">
        <f t="shared" ref="J5:L49" si="2">IF(G5=0,"-",((D5/G5)-1)*100)</f>
        <v>-95.545070250478531</v>
      </c>
      <c r="K5" s="7">
        <f t="shared" si="2"/>
        <v>-95.649514241015268</v>
      </c>
      <c r="L5" s="7">
        <f t="shared" si="2"/>
        <v>-84.868958987821145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266644</v>
      </c>
      <c r="E6" s="5">
        <v>340</v>
      </c>
      <c r="F6" s="6">
        <v>266304</v>
      </c>
      <c r="G6" s="5">
        <f t="shared" si="1"/>
        <v>1518634</v>
      </c>
      <c r="H6" s="5">
        <v>1308</v>
      </c>
      <c r="I6" s="6">
        <v>1517326</v>
      </c>
      <c r="J6" s="7">
        <f t="shared" si="2"/>
        <v>-82.441852348887224</v>
      </c>
      <c r="K6" s="7">
        <f t="shared" si="2"/>
        <v>-74.006116207951081</v>
      </c>
      <c r="L6" s="7">
        <f t="shared" si="2"/>
        <v>-82.449124314748445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177882</v>
      </c>
      <c r="E7" s="5">
        <v>617</v>
      </c>
      <c r="F7" s="6">
        <v>177265</v>
      </c>
      <c r="G7" s="5">
        <f t="shared" si="1"/>
        <v>817695</v>
      </c>
      <c r="H7" s="5">
        <v>2936</v>
      </c>
      <c r="I7" s="6">
        <v>814759</v>
      </c>
      <c r="J7" s="7">
        <f t="shared" si="2"/>
        <v>-78.245922990846211</v>
      </c>
      <c r="K7" s="7">
        <f t="shared" si="2"/>
        <v>-78.985013623978205</v>
      </c>
      <c r="L7" s="7">
        <f t="shared" si="2"/>
        <v>-78.243259663286935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6042</v>
      </c>
      <c r="E8" s="5">
        <v>1</v>
      </c>
      <c r="F8" s="6">
        <v>6041</v>
      </c>
      <c r="G8" s="5">
        <f t="shared" si="1"/>
        <v>30258</v>
      </c>
      <c r="H8" s="5">
        <v>21</v>
      </c>
      <c r="I8" s="6">
        <v>30237</v>
      </c>
      <c r="J8" s="7">
        <f t="shared" si="2"/>
        <v>-80.031727146539751</v>
      </c>
      <c r="K8" s="7">
        <f t="shared" si="2"/>
        <v>-95.238095238095227</v>
      </c>
      <c r="L8" s="7">
        <f t="shared" si="2"/>
        <v>-80.021166120977611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2527</v>
      </c>
      <c r="E9" s="5">
        <v>27</v>
      </c>
      <c r="F9" s="6">
        <v>2500</v>
      </c>
      <c r="G9" s="5">
        <f t="shared" si="1"/>
        <v>17308</v>
      </c>
      <c r="H9" s="5">
        <v>83</v>
      </c>
      <c r="I9" s="6">
        <v>17225</v>
      </c>
      <c r="J9" s="7">
        <f t="shared" si="2"/>
        <v>-85.399815114397967</v>
      </c>
      <c r="K9" s="7">
        <f t="shared" si="2"/>
        <v>-67.46987951807229</v>
      </c>
      <c r="L9" s="7">
        <f t="shared" si="2"/>
        <v>-85.486211901306248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71474</v>
      </c>
      <c r="E10" s="5">
        <v>172</v>
      </c>
      <c r="F10" s="6">
        <v>71302</v>
      </c>
      <c r="G10" s="5">
        <f t="shared" si="1"/>
        <v>352872</v>
      </c>
      <c r="H10" s="5">
        <v>655</v>
      </c>
      <c r="I10" s="6">
        <v>352217</v>
      </c>
      <c r="J10" s="7">
        <f t="shared" si="2"/>
        <v>-79.745063365753026</v>
      </c>
      <c r="K10" s="7">
        <f t="shared" si="2"/>
        <v>-73.74045801526718</v>
      </c>
      <c r="L10" s="7">
        <f t="shared" si="2"/>
        <v>-79.756229824227674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49257</v>
      </c>
      <c r="E11" s="5">
        <v>67</v>
      </c>
      <c r="F11" s="6">
        <v>49190</v>
      </c>
      <c r="G11" s="5">
        <f t="shared" si="1"/>
        <v>289151</v>
      </c>
      <c r="H11" s="5">
        <v>251</v>
      </c>
      <c r="I11" s="6">
        <v>288900</v>
      </c>
      <c r="J11" s="7">
        <f t="shared" si="2"/>
        <v>-82.964956026436013</v>
      </c>
      <c r="K11" s="7">
        <f t="shared" si="2"/>
        <v>-73.30677290836654</v>
      </c>
      <c r="L11" s="7">
        <f t="shared" si="2"/>
        <v>-82.973347178954654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45684</v>
      </c>
      <c r="E12" s="5">
        <v>112</v>
      </c>
      <c r="F12" s="6">
        <v>45572</v>
      </c>
      <c r="G12" s="5">
        <f t="shared" si="1"/>
        <v>164124</v>
      </c>
      <c r="H12" s="5">
        <v>375</v>
      </c>
      <c r="I12" s="6">
        <v>163749</v>
      </c>
      <c r="J12" s="7">
        <f t="shared" si="2"/>
        <v>-72.164948453608247</v>
      </c>
      <c r="K12" s="7">
        <f t="shared" si="2"/>
        <v>-70.13333333333334</v>
      </c>
      <c r="L12" s="7">
        <f t="shared" si="2"/>
        <v>-72.169601035731517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72124</v>
      </c>
      <c r="E13" s="5">
        <v>372</v>
      </c>
      <c r="F13" s="6">
        <v>71752</v>
      </c>
      <c r="G13" s="5">
        <f t="shared" si="1"/>
        <v>362821</v>
      </c>
      <c r="H13" s="5">
        <v>1890</v>
      </c>
      <c r="I13" s="6">
        <v>360931</v>
      </c>
      <c r="J13" s="7">
        <f t="shared" si="2"/>
        <v>-80.121327045567924</v>
      </c>
      <c r="K13" s="7">
        <f t="shared" si="2"/>
        <v>-80.317460317460316</v>
      </c>
      <c r="L13" s="7">
        <f t="shared" si="2"/>
        <v>-80.120300001939427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58547</v>
      </c>
      <c r="E14" s="5">
        <v>62</v>
      </c>
      <c r="F14" s="6">
        <v>58485</v>
      </c>
      <c r="G14" s="5">
        <f t="shared" si="1"/>
        <v>276927</v>
      </c>
      <c r="H14" s="5">
        <v>308</v>
      </c>
      <c r="I14" s="6">
        <v>276619</v>
      </c>
      <c r="J14" s="7">
        <f t="shared" si="2"/>
        <v>-78.858327284807899</v>
      </c>
      <c r="K14" s="7">
        <f t="shared" si="2"/>
        <v>-79.870129870129873</v>
      </c>
      <c r="L14" s="7">
        <f t="shared" si="2"/>
        <v>-78.857200698433587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93730</v>
      </c>
      <c r="E15" s="5">
        <v>759</v>
      </c>
      <c r="F15" s="6">
        <v>92971</v>
      </c>
      <c r="G15" s="5">
        <f t="shared" si="1"/>
        <v>309267</v>
      </c>
      <c r="H15" s="5">
        <v>2361</v>
      </c>
      <c r="I15" s="6">
        <v>306906</v>
      </c>
      <c r="J15" s="7">
        <f t="shared" si="2"/>
        <v>-69.692854394422938</v>
      </c>
      <c r="K15" s="7">
        <f t="shared" si="2"/>
        <v>-67.852604828462518</v>
      </c>
      <c r="L15" s="7">
        <f t="shared" si="2"/>
        <v>-69.707011267293566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4546</v>
      </c>
      <c r="E16" s="5">
        <f t="shared" si="3"/>
        <v>60</v>
      </c>
      <c r="F16" s="5">
        <f t="shared" si="3"/>
        <v>4486</v>
      </c>
      <c r="G16" s="5">
        <f t="shared" si="3"/>
        <v>26535</v>
      </c>
      <c r="H16" s="5">
        <f t="shared" si="3"/>
        <v>254</v>
      </c>
      <c r="I16" s="5">
        <f t="shared" si="3"/>
        <v>26281</v>
      </c>
      <c r="J16" s="7">
        <f t="shared" si="2"/>
        <v>-82.867910307141514</v>
      </c>
      <c r="K16" s="7">
        <f t="shared" si="2"/>
        <v>-76.377952755905511</v>
      </c>
      <c r="L16" s="7">
        <f t="shared" si="2"/>
        <v>-82.930634298542671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395362</v>
      </c>
      <c r="E17" s="5">
        <v>1604</v>
      </c>
      <c r="F17" s="6">
        <v>393758</v>
      </c>
      <c r="G17" s="5">
        <f t="shared" si="1"/>
        <v>1781697</v>
      </c>
      <c r="H17" s="5">
        <v>6094</v>
      </c>
      <c r="I17" s="6">
        <v>1775603</v>
      </c>
      <c r="J17" s="7">
        <f t="shared" si="2"/>
        <v>-77.809807166987426</v>
      </c>
      <c r="K17" s="7">
        <f t="shared" si="2"/>
        <v>-73.679028552674765</v>
      </c>
      <c r="L17" s="7">
        <f t="shared" si="2"/>
        <v>-77.823984302797427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1807</v>
      </c>
      <c r="E18" s="5">
        <f t="shared" si="4"/>
        <v>5</v>
      </c>
      <c r="F18" s="5">
        <f t="shared" si="4"/>
        <v>1802</v>
      </c>
      <c r="G18" s="5">
        <f t="shared" si="4"/>
        <v>15599</v>
      </c>
      <c r="H18" s="5">
        <f t="shared" si="4"/>
        <v>62</v>
      </c>
      <c r="I18" s="5">
        <f t="shared" si="4"/>
        <v>15537</v>
      </c>
      <c r="J18" s="7">
        <f t="shared" si="2"/>
        <v>-88.415924097698579</v>
      </c>
      <c r="K18" s="7">
        <f t="shared" si="2"/>
        <v>-91.935483870967744</v>
      </c>
      <c r="L18" s="7">
        <f t="shared" si="2"/>
        <v>-88.40187938469461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1132430</v>
      </c>
      <c r="E19" s="5">
        <v>270915</v>
      </c>
      <c r="F19" s="6">
        <v>861515</v>
      </c>
      <c r="G19" s="5">
        <f t="shared" si="1"/>
        <v>7874106</v>
      </c>
      <c r="H19" s="5">
        <v>3595870</v>
      </c>
      <c r="I19" s="6">
        <v>4278236</v>
      </c>
      <c r="J19" s="7">
        <f t="shared" si="2"/>
        <v>-85.618303843001357</v>
      </c>
      <c r="K19" s="7">
        <f t="shared" si="2"/>
        <v>-92.465940092383761</v>
      </c>
      <c r="L19" s="7">
        <f t="shared" si="2"/>
        <v>-79.862845340930235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18356</v>
      </c>
      <c r="E20" s="5">
        <v>140</v>
      </c>
      <c r="F20" s="6">
        <v>18216</v>
      </c>
      <c r="G20" s="5">
        <f t="shared" si="1"/>
        <v>96036</v>
      </c>
      <c r="H20" s="5">
        <v>286</v>
      </c>
      <c r="I20" s="6">
        <v>95750</v>
      </c>
      <c r="J20" s="7">
        <f t="shared" si="2"/>
        <v>-80.886334291307421</v>
      </c>
      <c r="K20" s="7">
        <f t="shared" si="2"/>
        <v>-51.048951048951039</v>
      </c>
      <c r="L20" s="7">
        <f t="shared" si="2"/>
        <v>-80.975456919060051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78802</v>
      </c>
      <c r="E21" s="5">
        <v>1624</v>
      </c>
      <c r="F21" s="6">
        <v>77178</v>
      </c>
      <c r="G21" s="5">
        <f t="shared" si="1"/>
        <v>427655</v>
      </c>
      <c r="H21" s="5">
        <v>3162</v>
      </c>
      <c r="I21" s="6">
        <v>424493</v>
      </c>
      <c r="J21" s="7">
        <f t="shared" si="2"/>
        <v>-81.573464591785438</v>
      </c>
      <c r="K21" s="7">
        <f t="shared" si="2"/>
        <v>-48.640101201771039</v>
      </c>
      <c r="L21" s="7">
        <f t="shared" si="2"/>
        <v>-81.818781464005298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552</v>
      </c>
      <c r="E22" s="5">
        <v>3</v>
      </c>
      <c r="F22" s="6">
        <v>549</v>
      </c>
      <c r="G22" s="5">
        <f t="shared" si="1"/>
        <v>2892</v>
      </c>
      <c r="H22" s="5">
        <v>16</v>
      </c>
      <c r="I22" s="6">
        <v>2876</v>
      </c>
      <c r="J22" s="7">
        <f t="shared" si="2"/>
        <v>-80.912863070539416</v>
      </c>
      <c r="K22" s="7">
        <f t="shared" si="2"/>
        <v>-81.25</v>
      </c>
      <c r="L22" s="7">
        <f t="shared" si="2"/>
        <v>-80.910987482614743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736</v>
      </c>
      <c r="E23" s="5">
        <v>55</v>
      </c>
      <c r="F23" s="6">
        <v>681</v>
      </c>
      <c r="G23" s="5">
        <f t="shared" si="1"/>
        <v>4078</v>
      </c>
      <c r="H23" s="5">
        <v>222</v>
      </c>
      <c r="I23" s="6">
        <v>3856</v>
      </c>
      <c r="J23" s="7">
        <f t="shared" si="2"/>
        <v>-81.95193722412948</v>
      </c>
      <c r="K23" s="7">
        <f t="shared" si="2"/>
        <v>-75.225225225225216</v>
      </c>
      <c r="L23" s="7">
        <f t="shared" si="2"/>
        <v>-82.339211618257252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258</v>
      </c>
      <c r="E24" s="5">
        <v>49</v>
      </c>
      <c r="F24" s="6">
        <v>209</v>
      </c>
      <c r="G24" s="5">
        <f t="shared" si="1"/>
        <v>882</v>
      </c>
      <c r="H24" s="5">
        <v>98</v>
      </c>
      <c r="I24" s="6">
        <v>784</v>
      </c>
      <c r="J24" s="7">
        <f t="shared" si="2"/>
        <v>-70.748299319727892</v>
      </c>
      <c r="K24" s="7">
        <f t="shared" si="2"/>
        <v>-50</v>
      </c>
      <c r="L24" s="7">
        <f t="shared" si="2"/>
        <v>-73.341836734693871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2406</v>
      </c>
      <c r="E25" s="5">
        <f t="shared" si="5"/>
        <v>47</v>
      </c>
      <c r="F25" s="5">
        <f t="shared" si="5"/>
        <v>2359</v>
      </c>
      <c r="G25" s="5">
        <f t="shared" si="5"/>
        <v>10432</v>
      </c>
      <c r="H25" s="5">
        <f t="shared" si="5"/>
        <v>164</v>
      </c>
      <c r="I25" s="5">
        <f t="shared" si="5"/>
        <v>10268</v>
      </c>
      <c r="J25" s="7">
        <f t="shared" si="2"/>
        <v>-76.936349693251543</v>
      </c>
      <c r="K25" s="7">
        <f t="shared" si="2"/>
        <v>-71.341463414634148</v>
      </c>
      <c r="L25" s="7">
        <f t="shared" si="2"/>
        <v>-77.025710946630312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101110</v>
      </c>
      <c r="E26" s="5">
        <v>1918</v>
      </c>
      <c r="F26" s="6">
        <v>99192</v>
      </c>
      <c r="G26" s="5">
        <f t="shared" si="1"/>
        <v>541975</v>
      </c>
      <c r="H26" s="5">
        <v>3948</v>
      </c>
      <c r="I26" s="6">
        <v>538027</v>
      </c>
      <c r="J26" s="7">
        <f t="shared" si="2"/>
        <v>-81.34415794086442</v>
      </c>
      <c r="K26" s="7">
        <f t="shared" si="2"/>
        <v>-51.418439716312058</v>
      </c>
      <c r="L26" s="7">
        <f t="shared" si="2"/>
        <v>-81.563750518096683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1445</v>
      </c>
      <c r="E27" s="5">
        <v>6</v>
      </c>
      <c r="F27" s="6">
        <v>1439</v>
      </c>
      <c r="G27" s="5">
        <f t="shared" si="1"/>
        <v>6239</v>
      </c>
      <c r="H27" s="5">
        <v>9</v>
      </c>
      <c r="I27" s="6">
        <v>6230</v>
      </c>
      <c r="J27" s="7">
        <f t="shared" si="2"/>
        <v>-76.839237057220714</v>
      </c>
      <c r="K27" s="7">
        <f t="shared" si="2"/>
        <v>-33.333333333333336</v>
      </c>
      <c r="L27" s="7">
        <f t="shared" si="2"/>
        <v>-76.902086677367578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8543</v>
      </c>
      <c r="E28" s="5">
        <v>41</v>
      </c>
      <c r="F28" s="6">
        <v>8502</v>
      </c>
      <c r="G28" s="5">
        <f t="shared" si="1"/>
        <v>41201</v>
      </c>
      <c r="H28" s="5">
        <v>83</v>
      </c>
      <c r="I28" s="6">
        <v>41118</v>
      </c>
      <c r="J28" s="7">
        <f t="shared" si="2"/>
        <v>-79.265066381883926</v>
      </c>
      <c r="K28" s="7">
        <f t="shared" si="2"/>
        <v>-50.602409638554221</v>
      </c>
      <c r="L28" s="7">
        <f t="shared" si="2"/>
        <v>-79.322924266744494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8827</v>
      </c>
      <c r="E29" s="5">
        <v>45</v>
      </c>
      <c r="F29" s="6">
        <v>8782</v>
      </c>
      <c r="G29" s="5">
        <f t="shared" si="1"/>
        <v>52366</v>
      </c>
      <c r="H29" s="5">
        <v>85</v>
      </c>
      <c r="I29" s="6">
        <v>52281</v>
      </c>
      <c r="J29" s="7">
        <f t="shared" si="2"/>
        <v>-83.143642821678185</v>
      </c>
      <c r="K29" s="7">
        <f t="shared" si="2"/>
        <v>-47.058823529411761</v>
      </c>
      <c r="L29" s="7">
        <f t="shared" si="2"/>
        <v>-83.202310590845613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2125</v>
      </c>
      <c r="E30" s="5">
        <v>9</v>
      </c>
      <c r="F30" s="6">
        <v>2116</v>
      </c>
      <c r="G30" s="5">
        <f t="shared" si="1"/>
        <v>14483</v>
      </c>
      <c r="H30" s="5">
        <v>12</v>
      </c>
      <c r="I30" s="6">
        <v>14471</v>
      </c>
      <c r="J30" s="7">
        <f t="shared" si="2"/>
        <v>-85.327625491956084</v>
      </c>
      <c r="K30" s="7">
        <f t="shared" si="2"/>
        <v>-25</v>
      </c>
      <c r="L30" s="7">
        <f t="shared" si="2"/>
        <v>-85.377651855435005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4854</v>
      </c>
      <c r="E31" s="5">
        <v>7</v>
      </c>
      <c r="F31" s="6">
        <v>4847</v>
      </c>
      <c r="G31" s="5">
        <f t="shared" si="1"/>
        <v>19089</v>
      </c>
      <c r="H31" s="5">
        <v>19</v>
      </c>
      <c r="I31" s="6">
        <v>19070</v>
      </c>
      <c r="J31" s="7">
        <f t="shared" si="2"/>
        <v>-74.571742888574576</v>
      </c>
      <c r="K31" s="7">
        <f t="shared" si="2"/>
        <v>-63.157894736842103</v>
      </c>
      <c r="L31" s="7">
        <f t="shared" si="2"/>
        <v>-74.583114840062919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1426</v>
      </c>
      <c r="E32" s="5">
        <v>17</v>
      </c>
      <c r="F32" s="6">
        <v>1409</v>
      </c>
      <c r="G32" s="5">
        <f t="shared" si="1"/>
        <v>8516</v>
      </c>
      <c r="H32" s="5">
        <v>32</v>
      </c>
      <c r="I32" s="6">
        <v>8484</v>
      </c>
      <c r="J32" s="7">
        <f t="shared" si="2"/>
        <v>-83.255049318929082</v>
      </c>
      <c r="K32" s="7">
        <f t="shared" si="2"/>
        <v>-46.875</v>
      </c>
      <c r="L32" s="7">
        <f t="shared" si="2"/>
        <v>-83.39226779820838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1925</v>
      </c>
      <c r="E33" s="5">
        <v>10</v>
      </c>
      <c r="F33" s="6">
        <v>1915</v>
      </c>
      <c r="G33" s="5">
        <f t="shared" si="1"/>
        <v>9927</v>
      </c>
      <c r="H33" s="5">
        <v>34</v>
      </c>
      <c r="I33" s="6">
        <v>9893</v>
      </c>
      <c r="J33" s="7">
        <f t="shared" si="2"/>
        <v>-80.608441623854134</v>
      </c>
      <c r="K33" s="7">
        <f t="shared" si="2"/>
        <v>-70.588235294117638</v>
      </c>
      <c r="L33" s="7">
        <f t="shared" si="2"/>
        <v>-80.642878803194179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11045</v>
      </c>
      <c r="E34" s="5">
        <v>65</v>
      </c>
      <c r="F34" s="6">
        <v>10980</v>
      </c>
      <c r="G34" s="5">
        <f t="shared" si="1"/>
        <v>52856</v>
      </c>
      <c r="H34" s="5">
        <v>106</v>
      </c>
      <c r="I34" s="6">
        <v>52750</v>
      </c>
      <c r="J34" s="7">
        <f t="shared" si="2"/>
        <v>-79.103602240048431</v>
      </c>
      <c r="K34" s="7">
        <f t="shared" si="2"/>
        <v>-38.679245283018872</v>
      </c>
      <c r="L34" s="7">
        <f t="shared" si="2"/>
        <v>-79.184834123222743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1537</v>
      </c>
      <c r="E35" s="5">
        <v>3</v>
      </c>
      <c r="F35" s="6">
        <v>1534</v>
      </c>
      <c r="G35" s="5">
        <f t="shared" si="1"/>
        <v>6549</v>
      </c>
      <c r="H35" s="5">
        <v>8</v>
      </c>
      <c r="I35" s="6">
        <v>6541</v>
      </c>
      <c r="J35" s="7">
        <f t="shared" si="2"/>
        <v>-76.530768056191789</v>
      </c>
      <c r="K35" s="7">
        <f t="shared" si="2"/>
        <v>-62.5</v>
      </c>
      <c r="L35" s="7">
        <f t="shared" si="2"/>
        <v>-76.547928451307129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262</v>
      </c>
      <c r="E36" s="5">
        <v>0</v>
      </c>
      <c r="F36" s="6">
        <v>262</v>
      </c>
      <c r="G36" s="5">
        <f t="shared" si="1"/>
        <v>1440</v>
      </c>
      <c r="H36" s="5">
        <v>0</v>
      </c>
      <c r="I36" s="6">
        <v>1440</v>
      </c>
      <c r="J36" s="7">
        <f t="shared" si="2"/>
        <v>-81.805555555555557</v>
      </c>
      <c r="K36" s="7" t="str">
        <f t="shared" si="2"/>
        <v>-</v>
      </c>
      <c r="L36" s="7">
        <f t="shared" si="2"/>
        <v>-81.805555555555557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1435</v>
      </c>
      <c r="E37" s="5">
        <v>9</v>
      </c>
      <c r="F37" s="6">
        <v>1426</v>
      </c>
      <c r="G37" s="5">
        <f t="shared" si="1"/>
        <v>6479</v>
      </c>
      <c r="H37" s="5">
        <v>20</v>
      </c>
      <c r="I37" s="6">
        <v>6459</v>
      </c>
      <c r="J37" s="7">
        <f t="shared" si="2"/>
        <v>-77.851520296342031</v>
      </c>
      <c r="K37" s="7">
        <f t="shared" si="2"/>
        <v>-55.000000000000007</v>
      </c>
      <c r="L37" s="7">
        <f t="shared" si="2"/>
        <v>-77.92227899055581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2642</v>
      </c>
      <c r="E38" s="5">
        <v>2</v>
      </c>
      <c r="F38" s="6">
        <v>2640</v>
      </c>
      <c r="G38" s="5">
        <f t="shared" si="1"/>
        <v>12927</v>
      </c>
      <c r="H38" s="5">
        <v>6</v>
      </c>
      <c r="I38" s="6">
        <v>12921</v>
      </c>
      <c r="J38" s="7">
        <f t="shared" si="2"/>
        <v>-79.562156726231919</v>
      </c>
      <c r="K38" s="7">
        <f t="shared" si="2"/>
        <v>-66.666666666666671</v>
      </c>
      <c r="L38" s="7">
        <f t="shared" si="2"/>
        <v>-79.568144880427212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9322</v>
      </c>
      <c r="E39" s="5">
        <f t="shared" si="6"/>
        <v>9</v>
      </c>
      <c r="F39" s="5">
        <f t="shared" si="6"/>
        <v>9313</v>
      </c>
      <c r="G39" s="5">
        <f t="shared" si="6"/>
        <v>40986</v>
      </c>
      <c r="H39" s="5">
        <f t="shared" si="6"/>
        <v>21</v>
      </c>
      <c r="I39" s="5">
        <f t="shared" si="6"/>
        <v>40965</v>
      </c>
      <c r="J39" s="7">
        <f t="shared" si="2"/>
        <v>-77.255648270141023</v>
      </c>
      <c r="K39" s="7">
        <f t="shared" si="2"/>
        <v>-57.142857142857139</v>
      </c>
      <c r="L39" s="7">
        <f t="shared" si="2"/>
        <v>-77.265958745270353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55388</v>
      </c>
      <c r="E40" s="5">
        <v>223</v>
      </c>
      <c r="F40" s="6">
        <v>55165</v>
      </c>
      <c r="G40" s="5">
        <f t="shared" si="1"/>
        <v>273058</v>
      </c>
      <c r="H40" s="5">
        <v>435</v>
      </c>
      <c r="I40" s="6">
        <v>272623</v>
      </c>
      <c r="J40" s="7">
        <f t="shared" si="2"/>
        <v>-79.715664803814576</v>
      </c>
      <c r="K40" s="7">
        <f t="shared" si="2"/>
        <v>-48.735632183908052</v>
      </c>
      <c r="L40" s="7">
        <f t="shared" si="2"/>
        <v>-79.765096855364376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18706</v>
      </c>
      <c r="E41" s="5">
        <v>94</v>
      </c>
      <c r="F41" s="6">
        <v>18612</v>
      </c>
      <c r="G41" s="5">
        <f t="shared" si="1"/>
        <v>75812</v>
      </c>
      <c r="H41" s="5">
        <v>207</v>
      </c>
      <c r="I41" s="6">
        <v>75605</v>
      </c>
      <c r="J41" s="7">
        <f t="shared" si="2"/>
        <v>-75.325805941011978</v>
      </c>
      <c r="K41" s="7">
        <f t="shared" si="2"/>
        <v>-54.589371980676326</v>
      </c>
      <c r="L41" s="7">
        <f t="shared" si="2"/>
        <v>-75.382580517161557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3042</v>
      </c>
      <c r="E42" s="5">
        <v>14</v>
      </c>
      <c r="F42" s="6">
        <v>3028</v>
      </c>
      <c r="G42" s="5">
        <f t="shared" si="1"/>
        <v>13240</v>
      </c>
      <c r="H42" s="5">
        <v>39</v>
      </c>
      <c r="I42" s="6">
        <v>13201</v>
      </c>
      <c r="J42" s="7">
        <f t="shared" si="2"/>
        <v>-77.024169184290031</v>
      </c>
      <c r="K42" s="7">
        <f t="shared" si="2"/>
        <v>-64.102564102564102</v>
      </c>
      <c r="L42" s="7">
        <f t="shared" si="2"/>
        <v>-77.062343761836232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458</v>
      </c>
      <c r="E43" s="5">
        <f t="shared" si="7"/>
        <v>19</v>
      </c>
      <c r="F43" s="5">
        <f t="shared" si="7"/>
        <v>439</v>
      </c>
      <c r="G43" s="5">
        <f t="shared" si="7"/>
        <v>2413</v>
      </c>
      <c r="H43" s="5">
        <f t="shared" si="7"/>
        <v>10</v>
      </c>
      <c r="I43" s="5">
        <f t="shared" si="7"/>
        <v>2403</v>
      </c>
      <c r="J43" s="7">
        <f t="shared" si="2"/>
        <v>-81.019477828429345</v>
      </c>
      <c r="K43" s="7">
        <f t="shared" si="2"/>
        <v>89.999999999999986</v>
      </c>
      <c r="L43" s="7">
        <f t="shared" si="2"/>
        <v>-81.731169371618805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22206</v>
      </c>
      <c r="E44" s="5">
        <v>127</v>
      </c>
      <c r="F44" s="6">
        <v>22079</v>
      </c>
      <c r="G44" s="5">
        <f t="shared" si="1"/>
        <v>91465</v>
      </c>
      <c r="H44" s="5">
        <v>256</v>
      </c>
      <c r="I44" s="6">
        <v>91209</v>
      </c>
      <c r="J44" s="7">
        <f t="shared" si="2"/>
        <v>-75.721860821079105</v>
      </c>
      <c r="K44" s="7">
        <f t="shared" si="2"/>
        <v>-50.390625</v>
      </c>
      <c r="L44" s="7">
        <f t="shared" si="2"/>
        <v>-75.792959028166081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1116</v>
      </c>
      <c r="E45" s="5">
        <v>20</v>
      </c>
      <c r="F45" s="6">
        <v>1096</v>
      </c>
      <c r="G45" s="5">
        <f t="shared" si="1"/>
        <v>4446</v>
      </c>
      <c r="H45" s="5">
        <v>55</v>
      </c>
      <c r="I45" s="6">
        <v>4391</v>
      </c>
      <c r="J45" s="7">
        <f t="shared" si="2"/>
        <v>-74.898785425101224</v>
      </c>
      <c r="K45" s="7">
        <f t="shared" si="2"/>
        <v>-63.636363636363633</v>
      </c>
      <c r="L45" s="7">
        <f t="shared" si="2"/>
        <v>-75.039854247324072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1052</v>
      </c>
      <c r="E46" s="5">
        <f t="shared" si="8"/>
        <v>9</v>
      </c>
      <c r="F46" s="5">
        <f t="shared" si="8"/>
        <v>1043</v>
      </c>
      <c r="G46" s="5">
        <f t="shared" si="8"/>
        <v>4808</v>
      </c>
      <c r="H46" s="5">
        <f t="shared" si="8"/>
        <v>35</v>
      </c>
      <c r="I46" s="5">
        <f t="shared" si="8"/>
        <v>4773</v>
      </c>
      <c r="J46" s="7">
        <f t="shared" si="2"/>
        <v>-78.119800332778695</v>
      </c>
      <c r="K46" s="7">
        <f t="shared" si="2"/>
        <v>-74.285714285714292</v>
      </c>
      <c r="L46" s="7">
        <f t="shared" si="2"/>
        <v>-78.147915357217684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2168</v>
      </c>
      <c r="E47" s="5">
        <v>29</v>
      </c>
      <c r="F47" s="6">
        <v>2139</v>
      </c>
      <c r="G47" s="5">
        <f t="shared" si="1"/>
        <v>9254</v>
      </c>
      <c r="H47" s="5">
        <v>90</v>
      </c>
      <c r="I47" s="6">
        <v>9164</v>
      </c>
      <c r="J47" s="7">
        <f t="shared" si="2"/>
        <v>-76.57229306245948</v>
      </c>
      <c r="K47" s="7">
        <f t="shared" si="2"/>
        <v>-67.777777777777786</v>
      </c>
      <c r="L47" s="7">
        <f t="shared" si="2"/>
        <v>-76.658664338716719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2388</v>
      </c>
      <c r="E48" s="5">
        <v>274</v>
      </c>
      <c r="F48" s="12">
        <v>2114</v>
      </c>
      <c r="G48" s="5">
        <f t="shared" si="1"/>
        <v>1518</v>
      </c>
      <c r="H48" s="13">
        <v>777</v>
      </c>
      <c r="I48" s="12">
        <v>741</v>
      </c>
      <c r="J48" s="14">
        <f t="shared" si="2"/>
        <v>57.312252964426882</v>
      </c>
      <c r="K48" s="14">
        <f t="shared" si="2"/>
        <v>-64.736164736164739</v>
      </c>
      <c r="L48" s="14">
        <f t="shared" si="2"/>
        <v>185.2901484480432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1315690</v>
      </c>
      <c r="E49" s="5">
        <f t="shared" ref="E49:I49" si="9">E19+E26+E40+E44+E47+E48</f>
        <v>273486</v>
      </c>
      <c r="F49" s="5">
        <f t="shared" si="9"/>
        <v>1042204</v>
      </c>
      <c r="G49" s="5">
        <f t="shared" si="9"/>
        <v>8791376</v>
      </c>
      <c r="H49" s="5">
        <f t="shared" si="9"/>
        <v>3601376</v>
      </c>
      <c r="I49" s="5">
        <f t="shared" si="9"/>
        <v>5190000</v>
      </c>
      <c r="J49" s="7">
        <f t="shared" si="2"/>
        <v>-85.034310897406726</v>
      </c>
      <c r="K49" s="7">
        <f t="shared" si="2"/>
        <v>-92.406069235758778</v>
      </c>
      <c r="L49" s="7">
        <f t="shared" si="2"/>
        <v>-79.918998073217722</v>
      </c>
      <c r="M49" s="8" t="s">
        <v>60</v>
      </c>
    </row>
    <row r="51" spans="1:13" x14ac:dyDescent="0.3">
      <c r="A51" s="29" t="s">
        <v>61</v>
      </c>
    </row>
    <row r="52" spans="1:13" x14ac:dyDescent="0.3">
      <c r="A52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2020-10-15T08:38:36Z</cp:lastPrinted>
  <dcterms:created xsi:type="dcterms:W3CDTF">2018-08-16T04:21:57Z</dcterms:created>
  <dcterms:modified xsi:type="dcterms:W3CDTF">2020-10-26T08:13:57Z</dcterms:modified>
</cp:coreProperties>
</file>