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10\"/>
    </mc:Choice>
  </mc:AlternateContent>
  <bookViews>
    <workbookView xWindow="0" yWindow="0" windowWidth="15336" windowHeight="565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<sst xmlns="http://schemas.openxmlformats.org/spreadsheetml/2006/main" count="114" uniqueCount="63">
  <si>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</si>
  <si>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</si>
  <si>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</si>
  <si>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</si>
  <si>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</si>
  <si>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</si>
  <si>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</si>
  <si>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</si>
  <si>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</si>
  <si>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</si>
  <si>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</si>
  <si>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</si>
  <si>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</si>
  <si>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</si>
  <si>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</si>
  <si>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</si>
  <si>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</si>
  <si>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</si>
  <si>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</si>
  <si>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</si>
  <si>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</si>
  <si>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</si>
  <si>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</si>
  <si>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</si>
  <si>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</si>
  <si>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</si>
  <si>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</si>
  <si>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</si>
  <si>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</si>
  <si>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</si>
  <si>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</si>
  <si>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</si>
  <si>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</si>
  <si>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</si>
  <si>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</si>
  <si>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</si>
  <si>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</si>
  <si>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</si>
  <si>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</si>
  <si>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</si>
  <si>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</si>
  <si>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</si>
  <si>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</si>
  <si>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</si>
  <si>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</si>
  <si>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</si>
  <si>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</si>
  <si>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</si>
  <si>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</si>
  <si>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</si>
  <si>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</si>
  <si>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</si>
  <si>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</si>
  <si>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</si>
  <si>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</si>
  <si>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</si>
  <si>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</si>
  <si>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109年1至10月來臺旅客人次及成長率－按居住地分
Table 1-2 Visitor Arrivals by Residence,
January-October,2020</t>
  </si>
  <si>
    <t>109年1至10月 Jan.-October., 2020</t>
  </si>
  <si>
    <t>108年1至10月 Jan.-October.,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</si>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</sst>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D54" sqref="D54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176177</v>
      </c>
      <c r="E4" s="5">
        <v>165827</v>
      </c>
      <c r="F4" s="6">
        <v>10350</v>
      </c>
      <c r="G4" s="5">
        <f>H4+I4</f>
        <v>1421445</v>
      </c>
      <c r="H4" s="5">
        <v>1327046</v>
      </c>
      <c r="I4" s="6">
        <v>94399</v>
      </c>
      <c r="J4" s="7">
        <f>IF(G4=0,"-",((D4/G4)-1)*100)</f>
        <v>-87.60578144071701</v>
      </c>
      <c r="K4" s="7">
        <f>IF(H4=0,"-",((E4/H4)-1)*100)</f>
        <v>-87.504050349422698</v>
      </c>
      <c r="L4" s="7">
        <f>IF(I4=0,"-",((F4/I4)-1)*100)</f>
        <v>-89.035900804033943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108661</v>
      </c>
      <c r="E5" s="5">
        <v>105145</v>
      </c>
      <c r="F5" s="6">
        <v>3516</v>
      </c>
      <c r="G5" s="5">
        <f t="shared" ref="G5:G48" si="1">H5+I5</f>
        <v>2513341</v>
      </c>
      <c r="H5" s="5">
        <v>2487438</v>
      </c>
      <c r="I5" s="6">
        <v>25903</v>
      </c>
      <c r="J5" s="7">
        <f t="shared" ref="J5:L49" si="2">IF(G5=0,"-",((D5/G5)-1)*100)</f>
        <v>-95.676631225130222</v>
      </c>
      <c r="K5" s="7">
        <f t="shared" si="2"/>
        <v>-95.772959969253506</v>
      </c>
      <c r="L5" s="7">
        <f t="shared" si="2"/>
        <v>-86.426282669961012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267630</v>
      </c>
      <c r="E6" s="5">
        <v>358</v>
      </c>
      <c r="F6" s="6">
        <v>267272</v>
      </c>
      <c r="G6" s="5">
        <f t="shared" si="1"/>
        <v>1725634</v>
      </c>
      <c r="H6" s="5">
        <v>1441</v>
      </c>
      <c r="I6" s="6">
        <v>1724193</v>
      </c>
      <c r="J6" s="7">
        <f t="shared" si="2"/>
        <v>-84.490917541031294</v>
      </c>
      <c r="K6" s="7">
        <f t="shared" si="2"/>
        <v>-75.156141568355309</v>
      </c>
      <c r="L6" s="7">
        <f t="shared" si="2"/>
        <v>-84.498719110911608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178218</v>
      </c>
      <c r="E7" s="5">
        <v>633</v>
      </c>
      <c r="F7" s="6">
        <v>177585</v>
      </c>
      <c r="G7" s="5">
        <f t="shared" si="1"/>
        <v>942755</v>
      </c>
      <c r="H7" s="5">
        <v>3209</v>
      </c>
      <c r="I7" s="6">
        <v>939546</v>
      </c>
      <c r="J7" s="7">
        <f t="shared" si="2"/>
        <v>-81.096042980413785</v>
      </c>
      <c r="K7" s="7">
        <f t="shared" si="2"/>
        <v>-80.274228731692119</v>
      </c>
      <c r="L7" s="7">
        <f t="shared" si="2"/>
        <v>-81.098849870043608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6227</v>
      </c>
      <c r="E8" s="5">
        <v>1</v>
      </c>
      <c r="F8" s="6">
        <v>6226</v>
      </c>
      <c r="G8" s="5">
        <f t="shared" si="1"/>
        <v>33426</v>
      </c>
      <c r="H8" s="5">
        <v>24</v>
      </c>
      <c r="I8" s="6">
        <v>33402</v>
      </c>
      <c r="J8" s="7">
        <f t="shared" si="2"/>
        <v>-81.370789206007302</v>
      </c>
      <c r="K8" s="7">
        <f t="shared" si="2"/>
        <v>-95.833333333333343</v>
      </c>
      <c r="L8" s="7">
        <f t="shared" si="2"/>
        <v>-81.360397580983175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2603</v>
      </c>
      <c r="E9" s="5">
        <v>30</v>
      </c>
      <c r="F9" s="6">
        <v>2573</v>
      </c>
      <c r="G9" s="5">
        <f t="shared" si="1"/>
        <v>19669</v>
      </c>
      <c r="H9" s="5">
        <v>93</v>
      </c>
      <c r="I9" s="6">
        <v>19576</v>
      </c>
      <c r="J9" s="7">
        <f t="shared" si="2"/>
        <v>-86.765976917992788</v>
      </c>
      <c r="K9" s="7">
        <f t="shared" si="2"/>
        <v>-67.741935483870975</v>
      </c>
      <c r="L9" s="7">
        <f t="shared" si="2"/>
        <v>-86.856354720065383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71801</v>
      </c>
      <c r="E10" s="5">
        <v>176</v>
      </c>
      <c r="F10" s="6">
        <v>71625</v>
      </c>
      <c r="G10" s="5">
        <f t="shared" si="1"/>
        <v>401213</v>
      </c>
      <c r="H10" s="5">
        <v>705</v>
      </c>
      <c r="I10" s="6">
        <v>400508</v>
      </c>
      <c r="J10" s="7">
        <f t="shared" si="2"/>
        <v>-82.104019560682232</v>
      </c>
      <c r="K10" s="7">
        <f t="shared" si="2"/>
        <v>-75.035460992907801</v>
      </c>
      <c r="L10" s="7">
        <f t="shared" si="2"/>
        <v>-82.116462093141706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49460</v>
      </c>
      <c r="E11" s="5">
        <v>73</v>
      </c>
      <c r="F11" s="6">
        <v>49387</v>
      </c>
      <c r="G11" s="5">
        <f t="shared" si="1"/>
        <v>330152</v>
      </c>
      <c r="H11" s="5">
        <v>287</v>
      </c>
      <c r="I11" s="6">
        <v>329865</v>
      </c>
      <c r="J11" s="7">
        <f t="shared" si="2"/>
        <v>-85.019021541592963</v>
      </c>
      <c r="K11" s="7">
        <f t="shared" si="2"/>
        <v>-74.564459930313589</v>
      </c>
      <c r="L11" s="7">
        <f t="shared" si="2"/>
        <v>-85.028117563245573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49196</v>
      </c>
      <c r="E12" s="5">
        <v>120</v>
      </c>
      <c r="F12" s="6">
        <v>49076</v>
      </c>
      <c r="G12" s="5">
        <f t="shared" si="1"/>
        <v>185708</v>
      </c>
      <c r="H12" s="5">
        <v>405</v>
      </c>
      <c r="I12" s="6">
        <v>185303</v>
      </c>
      <c r="J12" s="7">
        <f t="shared" si="2"/>
        <v>-73.508949533676528</v>
      </c>
      <c r="K12" s="7">
        <f t="shared" si="2"/>
        <v>-70.370370370370367</v>
      </c>
      <c r="L12" s="7">
        <f t="shared" si="2"/>
        <v>-73.515809242160131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73070</v>
      </c>
      <c r="E13" s="5">
        <v>380</v>
      </c>
      <c r="F13" s="6">
        <v>72690</v>
      </c>
      <c r="G13" s="5">
        <f t="shared" si="1"/>
        <v>406736</v>
      </c>
      <c r="H13" s="5">
        <v>2140</v>
      </c>
      <c r="I13" s="6">
        <v>404596</v>
      </c>
      <c r="J13" s="7">
        <f t="shared" si="2"/>
        <v>-82.035030093230006</v>
      </c>
      <c r="K13" s="7">
        <f t="shared" si="2"/>
        <v>-82.242990654205599</v>
      </c>
      <c r="L13" s="7">
        <f t="shared" si="2"/>
        <v>-82.033930142660822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60069</v>
      </c>
      <c r="E14" s="5">
        <v>63</v>
      </c>
      <c r="F14" s="6">
        <v>60006</v>
      </c>
      <c r="G14" s="5">
        <f t="shared" si="1"/>
        <v>321086</v>
      </c>
      <c r="H14" s="5">
        <v>345</v>
      </c>
      <c r="I14" s="6">
        <v>320741</v>
      </c>
      <c r="J14" s="7">
        <f t="shared" si="2"/>
        <v>-81.291928019284555</v>
      </c>
      <c r="K14" s="7">
        <f t="shared" si="2"/>
        <v>-81.739130434782609</v>
      </c>
      <c r="L14" s="7">
        <f t="shared" si="2"/>
        <v>-81.291446993056709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98317</v>
      </c>
      <c r="E15" s="5">
        <v>777</v>
      </c>
      <c r="F15" s="6">
        <v>97540</v>
      </c>
      <c r="G15" s="5">
        <f t="shared" si="1"/>
        <v>343344</v>
      </c>
      <c r="H15" s="5">
        <v>2572</v>
      </c>
      <c r="I15" s="6">
        <v>340772</v>
      </c>
      <c r="J15" s="7">
        <f t="shared" si="2"/>
        <v>-71.364870217624301</v>
      </c>
      <c r="K15" s="7">
        <f t="shared" si="2"/>
        <v>-69.7900466562986</v>
      </c>
      <c r="L15" s="7">
        <f t="shared" si="2"/>
        <v>-71.3767563062693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4650</v>
      </c>
      <c r="E16" s="5">
        <f t="shared" si="3"/>
        <v>60</v>
      </c>
      <c r="F16" s="5">
        <f t="shared" si="3"/>
        <v>4590</v>
      </c>
      <c r="G16" s="5">
        <f t="shared" si="3"/>
        <v>29775</v>
      </c>
      <c r="H16" s="5">
        <f t="shared" si="3"/>
        <v>278</v>
      </c>
      <c r="I16" s="5">
        <f t="shared" si="3"/>
        <v>29497</v>
      </c>
      <c r="J16" s="7">
        <f t="shared" si="2"/>
        <v>-84.382871536523936</v>
      </c>
      <c r="K16" s="7">
        <f t="shared" si="2"/>
        <v>-78.417266187050359</v>
      </c>
      <c r="L16" s="7">
        <f t="shared" si="2"/>
        <v>-84.439095501237418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406563</v>
      </c>
      <c r="E17" s="5">
        <v>1649</v>
      </c>
      <c r="F17" s="6">
        <v>404914</v>
      </c>
      <c r="G17" s="5">
        <f t="shared" si="1"/>
        <v>2018014</v>
      </c>
      <c r="H17" s="5">
        <v>6732</v>
      </c>
      <c r="I17" s="6">
        <v>2011282</v>
      </c>
      <c r="J17" s="7">
        <f t="shared" si="2"/>
        <v>-79.853311225789312</v>
      </c>
      <c r="K17" s="7">
        <f t="shared" si="2"/>
        <v>-75.505050505050505</v>
      </c>
      <c r="L17" s="7">
        <f t="shared" si="2"/>
        <v>-79.867865371439706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1876</v>
      </c>
      <c r="E18" s="5">
        <f t="shared" si="4"/>
        <v>7</v>
      </c>
      <c r="F18" s="5">
        <f t="shared" si="4"/>
        <v>1869</v>
      </c>
      <c r="G18" s="5">
        <f t="shared" si="4"/>
        <v>17432</v>
      </c>
      <c r="H18" s="5">
        <f t="shared" si="4"/>
        <v>71</v>
      </c>
      <c r="I18" s="5">
        <f t="shared" si="4"/>
        <v>17361</v>
      </c>
      <c r="J18" s="7">
        <f t="shared" si="2"/>
        <v>-89.23818265259294</v>
      </c>
      <c r="K18" s="7">
        <f t="shared" si="2"/>
        <v>-90.140845070422543</v>
      </c>
      <c r="L18" s="7">
        <f t="shared" si="2"/>
        <v>-89.234491100743043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1147955</v>
      </c>
      <c r="E19" s="5">
        <v>273650</v>
      </c>
      <c r="F19" s="6">
        <v>874305</v>
      </c>
      <c r="G19" s="5">
        <f t="shared" si="1"/>
        <v>8691716</v>
      </c>
      <c r="H19" s="5">
        <v>3826054</v>
      </c>
      <c r="I19" s="6">
        <v>4865662</v>
      </c>
      <c r="J19" s="7">
        <f t="shared" si="2"/>
        <v>-86.792539010708595</v>
      </c>
      <c r="K19" s="7">
        <f t="shared" si="2"/>
        <v>-92.847722483791401</v>
      </c>
      <c r="L19" s="7">
        <f t="shared" si="2"/>
        <v>-82.03111930092966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18508</v>
      </c>
      <c r="E20" s="5">
        <v>159</v>
      </c>
      <c r="F20" s="6">
        <v>18349</v>
      </c>
      <c r="G20" s="5">
        <f t="shared" si="1"/>
        <v>108162</v>
      </c>
      <c r="H20" s="5">
        <v>311</v>
      </c>
      <c r="I20" s="6">
        <v>107851</v>
      </c>
      <c r="J20" s="7">
        <f t="shared" si="2"/>
        <v>-82.888630017936066</v>
      </c>
      <c r="K20" s="7">
        <f t="shared" si="2"/>
        <v>-48.874598070739552</v>
      </c>
      <c r="L20" s="7">
        <f t="shared" si="2"/>
        <v>-82.986713150550301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79934</v>
      </c>
      <c r="E21" s="5">
        <v>1878</v>
      </c>
      <c r="F21" s="6">
        <v>78056</v>
      </c>
      <c r="G21" s="5">
        <f t="shared" si="1"/>
        <v>480097</v>
      </c>
      <c r="H21" s="5">
        <v>3495</v>
      </c>
      <c r="I21" s="6">
        <v>476602</v>
      </c>
      <c r="J21" s="7">
        <f t="shared" si="2"/>
        <v>-83.350447930314076</v>
      </c>
      <c r="K21" s="7">
        <f t="shared" si="2"/>
        <v>-46.266094420600858</v>
      </c>
      <c r="L21" s="7">
        <f t="shared" si="2"/>
        <v>-83.622393527513523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579</v>
      </c>
      <c r="E22" s="5">
        <v>3</v>
      </c>
      <c r="F22" s="6">
        <v>576</v>
      </c>
      <c r="G22" s="5">
        <f t="shared" si="1"/>
        <v>3255</v>
      </c>
      <c r="H22" s="5">
        <v>17</v>
      </c>
      <c r="I22" s="6">
        <v>3238</v>
      </c>
      <c r="J22" s="7">
        <f t="shared" si="2"/>
        <v>-82.211981566820285</v>
      </c>
      <c r="K22" s="7">
        <f t="shared" si="2"/>
        <v>-82.35294117647058</v>
      </c>
      <c r="L22" s="7">
        <f t="shared" si="2"/>
        <v>-82.211241507103153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771</v>
      </c>
      <c r="E23" s="5">
        <v>60</v>
      </c>
      <c r="F23" s="6">
        <v>711</v>
      </c>
      <c r="G23" s="5">
        <f t="shared" si="1"/>
        <v>4466</v>
      </c>
      <c r="H23" s="5">
        <v>242</v>
      </c>
      <c r="I23" s="6">
        <v>4224</v>
      </c>
      <c r="J23" s="7">
        <f t="shared" si="2"/>
        <v>-82.736229287953421</v>
      </c>
      <c r="K23" s="7">
        <f t="shared" si="2"/>
        <v>-75.206611570247929</v>
      </c>
      <c r="L23" s="7">
        <f t="shared" si="2"/>
        <v>-83.16761363636364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260</v>
      </c>
      <c r="E24" s="5">
        <v>49</v>
      </c>
      <c r="F24" s="6">
        <v>211</v>
      </c>
      <c r="G24" s="5">
        <f t="shared" si="1"/>
        <v>979</v>
      </c>
      <c r="H24" s="5">
        <v>111</v>
      </c>
      <c r="I24" s="6">
        <v>868</v>
      </c>
      <c r="J24" s="7">
        <f t="shared" si="2"/>
        <v>-73.442288049029628</v>
      </c>
      <c r="K24" s="7">
        <f t="shared" si="2"/>
        <v>-55.855855855855864</v>
      </c>
      <c r="L24" s="7">
        <f t="shared" si="2"/>
        <v>-75.691244239631345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2577</v>
      </c>
      <c r="E25" s="5">
        <f t="shared" si="5"/>
        <v>52</v>
      </c>
      <c r="F25" s="5">
        <f t="shared" si="5"/>
        <v>2525</v>
      </c>
      <c r="G25" s="5">
        <f t="shared" si="5"/>
        <v>11700</v>
      </c>
      <c r="H25" s="5">
        <f t="shared" si="5"/>
        <v>186</v>
      </c>
      <c r="I25" s="5">
        <f t="shared" si="5"/>
        <v>11514</v>
      </c>
      <c r="J25" s="7">
        <f t="shared" si="2"/>
        <v>-77.974358974358964</v>
      </c>
      <c r="K25" s="7">
        <f t="shared" si="2"/>
        <v>-72.043010752688176</v>
      </c>
      <c r="L25" s="7">
        <f t="shared" si="2"/>
        <v>-78.070175438596493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102629</v>
      </c>
      <c r="E26" s="5">
        <v>2201</v>
      </c>
      <c r="F26" s="6">
        <v>100428</v>
      </c>
      <c r="G26" s="5">
        <f t="shared" si="1"/>
        <v>608659</v>
      </c>
      <c r="H26" s="5">
        <v>4362</v>
      </c>
      <c r="I26" s="6">
        <v>604297</v>
      </c>
      <c r="J26" s="7">
        <f t="shared" si="2"/>
        <v>-83.138506125761708</v>
      </c>
      <c r="K26" s="7">
        <f t="shared" si="2"/>
        <v>-49.54149472718936</v>
      </c>
      <c r="L26" s="7">
        <f t="shared" si="2"/>
        <v>-83.381019597979147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1510</v>
      </c>
      <c r="E27" s="5">
        <v>6</v>
      </c>
      <c r="F27" s="6">
        <v>1504</v>
      </c>
      <c r="G27" s="5">
        <f t="shared" si="1"/>
        <v>7242</v>
      </c>
      <c r="H27" s="5">
        <v>10</v>
      </c>
      <c r="I27" s="6">
        <v>7232</v>
      </c>
      <c r="J27" s="7">
        <f t="shared" si="2"/>
        <v>-79.149406241369789</v>
      </c>
      <c r="K27" s="7">
        <f t="shared" si="2"/>
        <v>-40</v>
      </c>
      <c r="L27" s="7">
        <f t="shared" si="2"/>
        <v>-79.203539823008853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8729</v>
      </c>
      <c r="E28" s="5">
        <v>47</v>
      </c>
      <c r="F28" s="6">
        <v>8682</v>
      </c>
      <c r="G28" s="5">
        <f t="shared" si="1"/>
        <v>47240</v>
      </c>
      <c r="H28" s="5">
        <v>86</v>
      </c>
      <c r="I28" s="6">
        <v>47154</v>
      </c>
      <c r="J28" s="7">
        <f t="shared" si="2"/>
        <v>-81.522015241320915</v>
      </c>
      <c r="K28" s="7">
        <f t="shared" si="2"/>
        <v>-45.348837209302332</v>
      </c>
      <c r="L28" s="7">
        <f t="shared" si="2"/>
        <v>-81.587988293676034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9037</v>
      </c>
      <c r="E29" s="5">
        <v>51</v>
      </c>
      <c r="F29" s="6">
        <v>8986</v>
      </c>
      <c r="G29" s="5">
        <f t="shared" si="1"/>
        <v>60269</v>
      </c>
      <c r="H29" s="5">
        <v>93</v>
      </c>
      <c r="I29" s="6">
        <v>60176</v>
      </c>
      <c r="J29" s="7">
        <f t="shared" si="2"/>
        <v>-85.005558413114528</v>
      </c>
      <c r="K29" s="7">
        <f t="shared" si="2"/>
        <v>-45.161290322580648</v>
      </c>
      <c r="L29" s="7">
        <f t="shared" si="2"/>
        <v>-85.067136399893656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2195</v>
      </c>
      <c r="E30" s="5">
        <v>11</v>
      </c>
      <c r="F30" s="6">
        <v>2184</v>
      </c>
      <c r="G30" s="5">
        <f t="shared" si="1"/>
        <v>16356</v>
      </c>
      <c r="H30" s="5">
        <v>12</v>
      </c>
      <c r="I30" s="6">
        <v>16344</v>
      </c>
      <c r="J30" s="7">
        <f t="shared" si="2"/>
        <v>-86.579848373685493</v>
      </c>
      <c r="K30" s="7">
        <f t="shared" si="2"/>
        <v>-8.3333333333333375</v>
      </c>
      <c r="L30" s="7">
        <f t="shared" si="2"/>
        <v>-86.637298091042581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5014</v>
      </c>
      <c r="E31" s="5">
        <v>7</v>
      </c>
      <c r="F31" s="6">
        <v>5007</v>
      </c>
      <c r="G31" s="5">
        <f t="shared" si="1"/>
        <v>21955</v>
      </c>
      <c r="H31" s="5">
        <v>19</v>
      </c>
      <c r="I31" s="6">
        <v>21936</v>
      </c>
      <c r="J31" s="7">
        <f t="shared" si="2"/>
        <v>-77.162377590526077</v>
      </c>
      <c r="K31" s="7">
        <f t="shared" si="2"/>
        <v>-63.157894736842103</v>
      </c>
      <c r="L31" s="7">
        <f t="shared" si="2"/>
        <v>-77.174507658643336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1444</v>
      </c>
      <c r="E32" s="5">
        <v>17</v>
      </c>
      <c r="F32" s="6">
        <v>1427</v>
      </c>
      <c r="G32" s="5">
        <f t="shared" si="1"/>
        <v>9823</v>
      </c>
      <c r="H32" s="5">
        <v>34</v>
      </c>
      <c r="I32" s="6">
        <v>9789</v>
      </c>
      <c r="J32" s="7">
        <f t="shared" si="2"/>
        <v>-85.299806576402332</v>
      </c>
      <c r="K32" s="7">
        <f t="shared" si="2"/>
        <v>-50</v>
      </c>
      <c r="L32" s="7">
        <f t="shared" si="2"/>
        <v>-85.422412912452756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1977</v>
      </c>
      <c r="E33" s="5">
        <v>11</v>
      </c>
      <c r="F33" s="6">
        <v>1966</v>
      </c>
      <c r="G33" s="5">
        <f t="shared" si="1"/>
        <v>11350</v>
      </c>
      <c r="H33" s="5">
        <v>42</v>
      </c>
      <c r="I33" s="6">
        <v>11308</v>
      </c>
      <c r="J33" s="7">
        <f t="shared" si="2"/>
        <v>-82.581497797356832</v>
      </c>
      <c r="K33" s="7">
        <f t="shared" si="2"/>
        <v>-73.80952380952381</v>
      </c>
      <c r="L33" s="7">
        <f t="shared" si="2"/>
        <v>-82.614078528475417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11388</v>
      </c>
      <c r="E34" s="5">
        <v>77</v>
      </c>
      <c r="F34" s="6">
        <v>11311</v>
      </c>
      <c r="G34" s="5">
        <f t="shared" si="1"/>
        <v>62536</v>
      </c>
      <c r="H34" s="5">
        <v>113</v>
      </c>
      <c r="I34" s="6">
        <v>62423</v>
      </c>
      <c r="J34" s="7">
        <f t="shared" si="2"/>
        <v>-81.789689139055909</v>
      </c>
      <c r="K34" s="7">
        <f t="shared" si="2"/>
        <v>-31.858407079646021</v>
      </c>
      <c r="L34" s="7">
        <f t="shared" si="2"/>
        <v>-81.880076253944864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1561</v>
      </c>
      <c r="E35" s="5">
        <v>3</v>
      </c>
      <c r="F35" s="6">
        <v>1558</v>
      </c>
      <c r="G35" s="5">
        <f t="shared" si="1"/>
        <v>7445</v>
      </c>
      <c r="H35" s="5">
        <v>9</v>
      </c>
      <c r="I35" s="6">
        <v>7436</v>
      </c>
      <c r="J35" s="7">
        <f t="shared" si="2"/>
        <v>-79.032907991940903</v>
      </c>
      <c r="K35" s="7">
        <f t="shared" si="2"/>
        <v>-66.666666666666671</v>
      </c>
      <c r="L35" s="7">
        <f t="shared" si="2"/>
        <v>-79.047875201721354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269</v>
      </c>
      <c r="E36" s="5">
        <v>0</v>
      </c>
      <c r="F36" s="6">
        <v>269</v>
      </c>
      <c r="G36" s="5">
        <f t="shared" si="1"/>
        <v>1653</v>
      </c>
      <c r="H36" s="5">
        <v>0</v>
      </c>
      <c r="I36" s="6">
        <v>1653</v>
      </c>
      <c r="J36" s="7">
        <f t="shared" si="2"/>
        <v>-83.726557773744702</v>
      </c>
      <c r="K36" s="7" t="str">
        <f t="shared" si="2"/>
        <v>-</v>
      </c>
      <c r="L36" s="7">
        <f t="shared" si="2"/>
        <v>-83.726557773744702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1451</v>
      </c>
      <c r="E37" s="5">
        <v>10</v>
      </c>
      <c r="F37" s="6">
        <v>1441</v>
      </c>
      <c r="G37" s="5">
        <f t="shared" si="1"/>
        <v>7446</v>
      </c>
      <c r="H37" s="5">
        <v>22</v>
      </c>
      <c r="I37" s="6">
        <v>7424</v>
      </c>
      <c r="J37" s="7">
        <f t="shared" si="2"/>
        <v>-80.513027128659687</v>
      </c>
      <c r="K37" s="7">
        <f t="shared" si="2"/>
        <v>-54.54545454545454</v>
      </c>
      <c r="L37" s="7">
        <f t="shared" si="2"/>
        <v>-80.589978448275872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2746</v>
      </c>
      <c r="E38" s="5">
        <v>2</v>
      </c>
      <c r="F38" s="6">
        <v>2744</v>
      </c>
      <c r="G38" s="5">
        <f t="shared" si="1"/>
        <v>14536</v>
      </c>
      <c r="H38" s="5">
        <v>6</v>
      </c>
      <c r="I38" s="6">
        <v>14530</v>
      </c>
      <c r="J38" s="7">
        <f t="shared" si="2"/>
        <v>-81.108970831040168</v>
      </c>
      <c r="K38" s="7">
        <f t="shared" si="2"/>
        <v>-66.666666666666671</v>
      </c>
      <c r="L38" s="7">
        <f t="shared" si="2"/>
        <v>-81.114934618031654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9715</v>
      </c>
      <c r="E39" s="5">
        <f t="shared" si="6"/>
        <v>12</v>
      </c>
      <c r="F39" s="5">
        <f t="shared" si="6"/>
        <v>9703</v>
      </c>
      <c r="G39" s="5">
        <f t="shared" si="6"/>
        <v>47044</v>
      </c>
      <c r="H39" s="5">
        <f t="shared" si="6"/>
        <v>23</v>
      </c>
      <c r="I39" s="5">
        <f t="shared" si="6"/>
        <v>47021</v>
      </c>
      <c r="J39" s="7">
        <f t="shared" si="2"/>
        <v>-79.349119972791428</v>
      </c>
      <c r="K39" s="7">
        <f t="shared" si="2"/>
        <v>-47.826086956521742</v>
      </c>
      <c r="L39" s="7">
        <f t="shared" si="2"/>
        <v>-79.364539248420911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57036</v>
      </c>
      <c r="E40" s="5">
        <v>254</v>
      </c>
      <c r="F40" s="6">
        <v>56782</v>
      </c>
      <c r="G40" s="5">
        <f t="shared" si="1"/>
        <v>314895</v>
      </c>
      <c r="H40" s="5">
        <v>469</v>
      </c>
      <c r="I40" s="6">
        <v>314426</v>
      </c>
      <c r="J40" s="7">
        <f t="shared" si="2"/>
        <v>-81.887295765255089</v>
      </c>
      <c r="K40" s="7">
        <f t="shared" si="2"/>
        <v>-45.842217484008529</v>
      </c>
      <c r="L40" s="7">
        <f t="shared" si="2"/>
        <v>-81.941060853746194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18788</v>
      </c>
      <c r="E41" s="5">
        <v>97</v>
      </c>
      <c r="F41" s="6">
        <v>18691</v>
      </c>
      <c r="G41" s="5">
        <f t="shared" si="1"/>
        <v>85537</v>
      </c>
      <c r="H41" s="5">
        <v>233</v>
      </c>
      <c r="I41" s="6">
        <v>85304</v>
      </c>
      <c r="J41" s="7">
        <f t="shared" si="2"/>
        <v>-78.03523621356841</v>
      </c>
      <c r="K41" s="7">
        <f t="shared" si="2"/>
        <v>-58.369098712446352</v>
      </c>
      <c r="L41" s="7">
        <f t="shared" si="2"/>
        <v>-78.088952452405508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3058</v>
      </c>
      <c r="E42" s="5">
        <v>15</v>
      </c>
      <c r="F42" s="6">
        <v>3043</v>
      </c>
      <c r="G42" s="5">
        <f t="shared" si="1"/>
        <v>15026</v>
      </c>
      <c r="H42" s="5">
        <v>43</v>
      </c>
      <c r="I42" s="6">
        <v>14983</v>
      </c>
      <c r="J42" s="7">
        <f t="shared" si="2"/>
        <v>-79.648609077598834</v>
      </c>
      <c r="K42" s="7">
        <f t="shared" si="2"/>
        <v>-65.116279069767444</v>
      </c>
      <c r="L42" s="7">
        <f t="shared" si="2"/>
        <v>-79.690315691116595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502</v>
      </c>
      <c r="E43" s="5">
        <f t="shared" si="7"/>
        <v>21</v>
      </c>
      <c r="F43" s="5">
        <f t="shared" si="7"/>
        <v>481</v>
      </c>
      <c r="G43" s="5">
        <f t="shared" si="7"/>
        <v>2728</v>
      </c>
      <c r="H43" s="5">
        <f t="shared" si="7"/>
        <v>11</v>
      </c>
      <c r="I43" s="5">
        <f t="shared" si="7"/>
        <v>2717</v>
      </c>
      <c r="J43" s="7">
        <f t="shared" si="2"/>
        <v>-81.598240469208207</v>
      </c>
      <c r="K43" s="7">
        <f t="shared" si="2"/>
        <v>90.909090909090921</v>
      </c>
      <c r="L43" s="7">
        <f t="shared" si="2"/>
        <v>-82.296650717703344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22348</v>
      </c>
      <c r="E44" s="5">
        <v>133</v>
      </c>
      <c r="F44" s="6">
        <v>22215</v>
      </c>
      <c r="G44" s="5">
        <f t="shared" si="1"/>
        <v>103291</v>
      </c>
      <c r="H44" s="5">
        <v>287</v>
      </c>
      <c r="I44" s="6">
        <v>103004</v>
      </c>
      <c r="J44" s="7">
        <f t="shared" si="2"/>
        <v>-78.364039461327707</v>
      </c>
      <c r="K44" s="7">
        <f t="shared" si="2"/>
        <v>-53.658536585365859</v>
      </c>
      <c r="L44" s="7">
        <f t="shared" si="2"/>
        <v>-78.432876393149769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1168</v>
      </c>
      <c r="E45" s="5">
        <v>20</v>
      </c>
      <c r="F45" s="6">
        <v>1148</v>
      </c>
      <c r="G45" s="5">
        <f t="shared" si="1"/>
        <v>4911</v>
      </c>
      <c r="H45" s="5">
        <v>66</v>
      </c>
      <c r="I45" s="6">
        <v>4845</v>
      </c>
      <c r="J45" s="7">
        <f t="shared" si="2"/>
        <v>-76.216656485440851</v>
      </c>
      <c r="K45" s="7">
        <f t="shared" si="2"/>
        <v>-69.696969696969703</v>
      </c>
      <c r="L45" s="7">
        <f t="shared" si="2"/>
        <v>-76.305469556243551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1116</v>
      </c>
      <c r="E46" s="5">
        <f t="shared" si="8"/>
        <v>10</v>
      </c>
      <c r="F46" s="5">
        <f t="shared" si="8"/>
        <v>1106</v>
      </c>
      <c r="G46" s="5">
        <f t="shared" si="8"/>
        <v>5368</v>
      </c>
      <c r="H46" s="5">
        <f t="shared" si="8"/>
        <v>40</v>
      </c>
      <c r="I46" s="5">
        <f t="shared" si="8"/>
        <v>5328</v>
      </c>
      <c r="J46" s="7">
        <f t="shared" si="2"/>
        <v>-79.210134128166914</v>
      </c>
      <c r="K46" s="7">
        <f t="shared" si="2"/>
        <v>-75</v>
      </c>
      <c r="L46" s="7">
        <f t="shared" si="2"/>
        <v>-79.241741741741748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2284</v>
      </c>
      <c r="E47" s="5">
        <v>30</v>
      </c>
      <c r="F47" s="6">
        <v>2254</v>
      </c>
      <c r="G47" s="5">
        <f t="shared" si="1"/>
        <v>10279</v>
      </c>
      <c r="H47" s="5">
        <v>106</v>
      </c>
      <c r="I47" s="6">
        <v>10173</v>
      </c>
      <c r="J47" s="7">
        <f t="shared" si="2"/>
        <v>-77.779939682848536</v>
      </c>
      <c r="K47" s="7">
        <f t="shared" si="2"/>
        <v>-71.698113207547181</v>
      </c>
      <c r="L47" s="7">
        <f t="shared" si="2"/>
        <v>-77.843310724466733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2420</v>
      </c>
      <c r="E48" s="5">
        <v>291</v>
      </c>
      <c r="F48" s="12">
        <v>2129</v>
      </c>
      <c r="G48" s="5">
        <f t="shared" si="1"/>
        <v>1667</v>
      </c>
      <c r="H48" s="13">
        <v>833</v>
      </c>
      <c r="I48" s="12">
        <v>834</v>
      </c>
      <c r="J48" s="14">
        <f t="shared" si="2"/>
        <v>45.170965806838637</v>
      </c>
      <c r="K48" s="14">
        <f t="shared" si="2"/>
        <v>-65.06602641056422</v>
      </c>
      <c r="L48" s="14">
        <f t="shared" si="2"/>
        <v>155.2757793764988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1334672</v>
      </c>
      <c r="E49" s="5">
        <f t="shared" ref="E49:I49" si="9">E19+E26+E40+E44+E47+E48</f>
        <v>276559</v>
      </c>
      <c r="F49" s="5">
        <f t="shared" si="9"/>
        <v>1058113</v>
      </c>
      <c r="G49" s="5">
        <f t="shared" si="9"/>
        <v>9730507</v>
      </c>
      <c r="H49" s="5">
        <f t="shared" si="9"/>
        <v>3832111</v>
      </c>
      <c r="I49" s="5">
        <f t="shared" si="9"/>
        <v>5898396</v>
      </c>
      <c r="J49" s="7">
        <f t="shared" si="2"/>
        <v>-86.283633524954055</v>
      </c>
      <c r="K49" s="7">
        <f t="shared" si="2"/>
        <v>-92.783116146687817</v>
      </c>
      <c r="L49" s="7">
        <f t="shared" si="2"/>
        <v>-82.061004381530168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2020-11-17T09:06:09Z</cp:lastPrinted>
  <dcterms:created xsi:type="dcterms:W3CDTF">2018-08-16T04:21:57Z</dcterms:created>
  <dcterms:modified xsi:type="dcterms:W3CDTF">2020-11-25T08:23:11Z</dcterms:modified>
</cp:coreProperties>
</file>