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Desktop\給樹梅\公務統計相關\25日下午4點20分上傳(行政資訊網)\10911\"/>
    </mc:Choice>
  </mc:AlternateContent>
  <bookViews>
    <workbookView xWindow="0" yWindow="0" windowWidth="9984" windowHeight="5988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18" i="1"/>
  <c r="D43" i="1"/>
  <c r="G25" i="1"/>
  <c r="D16" i="1"/>
  <c r="D39" i="1"/>
  <c r="D25" i="1"/>
  <c r="G4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<sst xmlns="http://schemas.openxmlformats.org/spreadsheetml/2006/main" count="114" uniqueCount="63">
  <si>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</si>
  <si>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</si>
  <si>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</si>
  <si>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</si>
  <si>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</si>
  <si>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</si>
  <si>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</si>
  <si>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</si>
  <si>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</si>
  <si>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</si>
  <si>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</si>
  <si>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</si>
  <si>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</si>
  <si>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</si>
  <si>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</si>
  <si>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</si>
  <si>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</si>
  <si>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</si>
  <si>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</si>
  <si>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</si>
  <si>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</si>
  <si>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</si>
  <si>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</si>
  <si>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</si>
  <si>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</si>
  <si>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</si>
  <si>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</si>
  <si>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</si>
  <si>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</si>
  <si>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</si>
  <si>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</si>
  <si>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</si>
  <si>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</si>
  <si>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</si>
  <si>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</si>
  <si>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</si>
  <si>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</si>
  <si>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</si>
  <si>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</si>
  <si>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</si>
  <si>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</si>
  <si>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</si>
  <si>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</si>
  <si>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</si>
  <si>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</si>
  <si>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</si>
  <si>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</si>
  <si>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</si>
  <si>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</si>
  <si>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</si>
  <si>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</si>
  <si>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</si>
  <si>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</si>
  <si>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</si>
  <si>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</si>
  <si>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</si>
  <si>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</si>
  <si>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109年1至11月來臺旅客人次及成長率－按居住地分
Table 1-2 Visitor Arrivals by Residence,
January-November,2020</t>
  </si>
  <si>
    <t>109年1至11月 Jan.-November., 2020</t>
  </si>
  <si>
    <t>108年1至11月 Jan.-November., 2019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</si>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</sst>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37" activePane="bottomLeft" state="frozen"/>
      <selection pane="bottomLeft" activeCell="N51" sqref="N51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177000</v>
      </c>
      <c r="E4" s="5">
        <v>166634</v>
      </c>
      <c r="F4" s="6">
        <v>10366</v>
      </c>
      <c r="G4" s="5">
        <f>H4+I4</f>
        <v>1562659</v>
      </c>
      <c r="H4" s="5">
        <v>1458398</v>
      </c>
      <c r="I4" s="6">
        <v>104261</v>
      </c>
      <c r="J4" s="7">
        <f>IF(G4=0,"-",((D4/G4)-1)*100)</f>
        <v>-88.673152619989395</v>
      </c>
      <c r="K4" s="7">
        <f>IF(H4=0,"-",((E4/H4)-1)*100)</f>
        <v>-88.574175225144302</v>
      </c>
      <c r="L4" s="7">
        <f>IF(I4=0,"-",((F4/I4)-1)*100)</f>
        <v>-90.057643797776734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109862</v>
      </c>
      <c r="E5" s="5">
        <v>106344</v>
      </c>
      <c r="F5" s="6">
        <v>3518</v>
      </c>
      <c r="G5" s="5">
        <f t="shared" ref="G5:G48" si="1">H5+I5</f>
        <v>2610274</v>
      </c>
      <c r="H5" s="5">
        <v>2582158</v>
      </c>
      <c r="I5" s="6">
        <v>28116</v>
      </c>
      <c r="J5" s="7">
        <f t="shared" ref="J5:L49" si="2">IF(G5=0,"-",((D5/G5)-1)*100)</f>
        <v>-95.791169815889063</v>
      </c>
      <c r="K5" s="7">
        <f t="shared" si="2"/>
        <v>-95.881584318233052</v>
      </c>
      <c r="L5" s="7">
        <f t="shared" si="2"/>
        <v>-87.487551572058607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268766</v>
      </c>
      <c r="E6" s="5">
        <v>381</v>
      </c>
      <c r="F6" s="6">
        <v>268385</v>
      </c>
      <c r="G6" s="5">
        <f t="shared" si="1"/>
        <v>1942602</v>
      </c>
      <c r="H6" s="5">
        <v>1568</v>
      </c>
      <c r="I6" s="6">
        <v>1941034</v>
      </c>
      <c r="J6" s="7">
        <f t="shared" si="2"/>
        <v>-86.164638973912304</v>
      </c>
      <c r="K6" s="7">
        <f t="shared" si="2"/>
        <v>-75.701530612244895</v>
      </c>
      <c r="L6" s="7">
        <f t="shared" si="2"/>
        <v>-86.173091249303212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178527</v>
      </c>
      <c r="E7" s="5">
        <v>658</v>
      </c>
      <c r="F7" s="6">
        <v>177869</v>
      </c>
      <c r="G7" s="5">
        <f t="shared" si="1"/>
        <v>1081931</v>
      </c>
      <c r="H7" s="5">
        <v>3498</v>
      </c>
      <c r="I7" s="6">
        <v>1078433</v>
      </c>
      <c r="J7" s="7">
        <f t="shared" si="2"/>
        <v>-83.499224996788143</v>
      </c>
      <c r="K7" s="7">
        <f t="shared" si="2"/>
        <v>-81.189251000571744</v>
      </c>
      <c r="L7" s="7">
        <f t="shared" si="2"/>
        <v>-83.506717617135223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6419</v>
      </c>
      <c r="E8" s="5">
        <v>2</v>
      </c>
      <c r="F8" s="6">
        <v>6417</v>
      </c>
      <c r="G8" s="5">
        <f t="shared" si="1"/>
        <v>37064</v>
      </c>
      <c r="H8" s="5">
        <v>27</v>
      </c>
      <c r="I8" s="6">
        <v>37037</v>
      </c>
      <c r="J8" s="7">
        <f t="shared" si="2"/>
        <v>-82.68130800777034</v>
      </c>
      <c r="K8" s="7">
        <f t="shared" si="2"/>
        <v>-92.592592592592595</v>
      </c>
      <c r="L8" s="7">
        <f t="shared" si="2"/>
        <v>-82.674082674082669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2673</v>
      </c>
      <c r="E9" s="5">
        <v>31</v>
      </c>
      <c r="F9" s="6">
        <v>2642</v>
      </c>
      <c r="G9" s="5">
        <f t="shared" si="1"/>
        <v>21870</v>
      </c>
      <c r="H9" s="5">
        <v>98</v>
      </c>
      <c r="I9" s="6">
        <v>21772</v>
      </c>
      <c r="J9" s="7">
        <f t="shared" si="2"/>
        <v>-87.777777777777771</v>
      </c>
      <c r="K9" s="7">
        <f t="shared" si="2"/>
        <v>-68.367346938775512</v>
      </c>
      <c r="L9" s="7">
        <f t="shared" si="2"/>
        <v>-87.865147896380662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72261</v>
      </c>
      <c r="E10" s="5">
        <v>180</v>
      </c>
      <c r="F10" s="6">
        <v>72081</v>
      </c>
      <c r="G10" s="5">
        <f t="shared" si="1"/>
        <v>464303</v>
      </c>
      <c r="H10" s="5">
        <v>764</v>
      </c>
      <c r="I10" s="6">
        <v>463539</v>
      </c>
      <c r="J10" s="7">
        <f t="shared" si="2"/>
        <v>-84.436671742375125</v>
      </c>
      <c r="K10" s="7">
        <f t="shared" si="2"/>
        <v>-76.439790575916234</v>
      </c>
      <c r="L10" s="7">
        <f t="shared" si="2"/>
        <v>-84.449852116003186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49692</v>
      </c>
      <c r="E11" s="5">
        <v>80</v>
      </c>
      <c r="F11" s="6">
        <v>49612</v>
      </c>
      <c r="G11" s="5">
        <f t="shared" si="1"/>
        <v>387266</v>
      </c>
      <c r="H11" s="5">
        <v>328</v>
      </c>
      <c r="I11" s="6">
        <v>386938</v>
      </c>
      <c r="J11" s="7">
        <f t="shared" si="2"/>
        <v>-87.168509499930281</v>
      </c>
      <c r="K11" s="7">
        <f t="shared" si="2"/>
        <v>-75.609756097560975</v>
      </c>
      <c r="L11" s="7">
        <f t="shared" si="2"/>
        <v>-87.17830763584864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53109</v>
      </c>
      <c r="E12" s="5">
        <v>130</v>
      </c>
      <c r="F12" s="6">
        <v>52979</v>
      </c>
      <c r="G12" s="5">
        <f t="shared" si="1"/>
        <v>205153</v>
      </c>
      <c r="H12" s="5">
        <v>435</v>
      </c>
      <c r="I12" s="6">
        <v>204718</v>
      </c>
      <c r="J12" s="7">
        <f t="shared" si="2"/>
        <v>-74.112491652571492</v>
      </c>
      <c r="K12" s="7">
        <f t="shared" si="2"/>
        <v>-70.114942528735625</v>
      </c>
      <c r="L12" s="7">
        <f t="shared" si="2"/>
        <v>-74.120985941636789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74438</v>
      </c>
      <c r="E13" s="5">
        <v>394</v>
      </c>
      <c r="F13" s="6">
        <v>74044</v>
      </c>
      <c r="G13" s="5">
        <f t="shared" si="1"/>
        <v>454575</v>
      </c>
      <c r="H13" s="5">
        <v>2337</v>
      </c>
      <c r="I13" s="6">
        <v>452238</v>
      </c>
      <c r="J13" s="7">
        <f t="shared" si="2"/>
        <v>-83.624704394214376</v>
      </c>
      <c r="K13" s="7">
        <f t="shared" si="2"/>
        <v>-83.140778776208819</v>
      </c>
      <c r="L13" s="7">
        <f t="shared" si="2"/>
        <v>-83.627205144193979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61657</v>
      </c>
      <c r="E14" s="5">
        <v>69</v>
      </c>
      <c r="F14" s="6">
        <v>61588</v>
      </c>
      <c r="G14" s="5">
        <f t="shared" si="1"/>
        <v>361017</v>
      </c>
      <c r="H14" s="5">
        <v>368</v>
      </c>
      <c r="I14" s="6">
        <v>360649</v>
      </c>
      <c r="J14" s="7">
        <f t="shared" si="2"/>
        <v>-82.921302874933872</v>
      </c>
      <c r="K14" s="7">
        <f t="shared" si="2"/>
        <v>-81.25</v>
      </c>
      <c r="L14" s="7">
        <f t="shared" si="2"/>
        <v>-82.923008243472182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103916</v>
      </c>
      <c r="E15" s="5">
        <v>787</v>
      </c>
      <c r="F15" s="6">
        <v>103129</v>
      </c>
      <c r="G15" s="5">
        <f t="shared" si="1"/>
        <v>375607</v>
      </c>
      <c r="H15" s="5">
        <v>2759</v>
      </c>
      <c r="I15" s="6">
        <v>372848</v>
      </c>
      <c r="J15" s="7">
        <f t="shared" si="2"/>
        <v>-72.333848943177316</v>
      </c>
      <c r="K15" s="7">
        <f t="shared" si="2"/>
        <v>-71.475172163827466</v>
      </c>
      <c r="L15" s="7">
        <f t="shared" si="2"/>
        <v>-72.340202978157322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5157</v>
      </c>
      <c r="E16" s="5">
        <f t="shared" si="3"/>
        <v>65</v>
      </c>
      <c r="F16" s="5">
        <f t="shared" si="3"/>
        <v>5092</v>
      </c>
      <c r="G16" s="5">
        <f t="shared" si="3"/>
        <v>32843</v>
      </c>
      <c r="H16" s="5">
        <f t="shared" si="3"/>
        <v>304</v>
      </c>
      <c r="I16" s="5">
        <f t="shared" si="3"/>
        <v>32539</v>
      </c>
      <c r="J16" s="7">
        <f t="shared" si="2"/>
        <v>-84.298023932040309</v>
      </c>
      <c r="K16" s="7">
        <f t="shared" si="2"/>
        <v>-78.618421052631575</v>
      </c>
      <c r="L16" s="7">
        <f t="shared" si="2"/>
        <v>-84.351086388641335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420230</v>
      </c>
      <c r="E17" s="5">
        <v>1705</v>
      </c>
      <c r="F17" s="6">
        <v>418525</v>
      </c>
      <c r="G17" s="5">
        <f t="shared" si="1"/>
        <v>2280764</v>
      </c>
      <c r="H17" s="5">
        <v>7295</v>
      </c>
      <c r="I17" s="6">
        <v>2273469</v>
      </c>
      <c r="J17" s="7">
        <f t="shared" si="2"/>
        <v>-81.575033629082185</v>
      </c>
      <c r="K17" s="7">
        <f t="shared" si="2"/>
        <v>-76.627827278958193</v>
      </c>
      <c r="L17" s="7">
        <f t="shared" si="2"/>
        <v>-81.590907991267969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1934</v>
      </c>
      <c r="E18" s="5">
        <f t="shared" si="4"/>
        <v>7</v>
      </c>
      <c r="F18" s="5">
        <f t="shared" si="4"/>
        <v>1927</v>
      </c>
      <c r="G18" s="5">
        <f t="shared" si="4"/>
        <v>19289</v>
      </c>
      <c r="H18" s="5">
        <f t="shared" si="4"/>
        <v>81</v>
      </c>
      <c r="I18" s="5">
        <f t="shared" si="4"/>
        <v>19208</v>
      </c>
      <c r="J18" s="7">
        <f t="shared" si="2"/>
        <v>-89.973560060137899</v>
      </c>
      <c r="K18" s="7">
        <f t="shared" si="2"/>
        <v>-91.358024691358025</v>
      </c>
      <c r="L18" s="7">
        <f t="shared" si="2"/>
        <v>-89.967721782590587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1165411</v>
      </c>
      <c r="E19" s="5">
        <v>275762</v>
      </c>
      <c r="F19" s="6">
        <v>889649</v>
      </c>
      <c r="G19" s="5">
        <f t="shared" si="1"/>
        <v>9556453</v>
      </c>
      <c r="H19" s="5">
        <v>4053123</v>
      </c>
      <c r="I19" s="6">
        <v>5503330</v>
      </c>
      <c r="J19" s="7">
        <f t="shared" si="2"/>
        <v>-87.804983711006585</v>
      </c>
      <c r="K19" s="7">
        <f t="shared" si="2"/>
        <v>-93.196308130791977</v>
      </c>
      <c r="L19" s="7">
        <f t="shared" si="2"/>
        <v>-83.83435120190866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18703</v>
      </c>
      <c r="E20" s="5">
        <v>184</v>
      </c>
      <c r="F20" s="6">
        <v>18519</v>
      </c>
      <c r="G20" s="5">
        <f t="shared" si="1"/>
        <v>122186</v>
      </c>
      <c r="H20" s="5">
        <v>345</v>
      </c>
      <c r="I20" s="6">
        <v>121841</v>
      </c>
      <c r="J20" s="7">
        <f t="shared" si="2"/>
        <v>-84.693009019036552</v>
      </c>
      <c r="K20" s="7">
        <f t="shared" si="2"/>
        <v>-46.666666666666664</v>
      </c>
      <c r="L20" s="7">
        <f t="shared" si="2"/>
        <v>-84.800682857166308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81566</v>
      </c>
      <c r="E21" s="5">
        <v>2332</v>
      </c>
      <c r="F21" s="6">
        <v>79234</v>
      </c>
      <c r="G21" s="5">
        <f t="shared" si="1"/>
        <v>539604</v>
      </c>
      <c r="H21" s="5">
        <v>3824</v>
      </c>
      <c r="I21" s="6">
        <v>535780</v>
      </c>
      <c r="J21" s="7">
        <f t="shared" si="2"/>
        <v>-84.884100191992644</v>
      </c>
      <c r="K21" s="7">
        <f t="shared" si="2"/>
        <v>-39.016736401673633</v>
      </c>
      <c r="L21" s="7">
        <f t="shared" si="2"/>
        <v>-85.211467393333081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591</v>
      </c>
      <c r="E22" s="5">
        <v>4</v>
      </c>
      <c r="F22" s="6">
        <v>587</v>
      </c>
      <c r="G22" s="5">
        <f t="shared" si="1"/>
        <v>3571</v>
      </c>
      <c r="H22" s="5">
        <v>18</v>
      </c>
      <c r="I22" s="6">
        <v>3553</v>
      </c>
      <c r="J22" s="7">
        <f t="shared" si="2"/>
        <v>-83.450014001680188</v>
      </c>
      <c r="K22" s="7">
        <f t="shared" si="2"/>
        <v>-77.777777777777786</v>
      </c>
      <c r="L22" s="7">
        <f t="shared" si="2"/>
        <v>-83.478750351815364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789</v>
      </c>
      <c r="E23" s="5">
        <v>67</v>
      </c>
      <c r="F23" s="6">
        <v>722</v>
      </c>
      <c r="G23" s="5">
        <f t="shared" si="1"/>
        <v>4897</v>
      </c>
      <c r="H23" s="5">
        <v>257</v>
      </c>
      <c r="I23" s="6">
        <v>4640</v>
      </c>
      <c r="J23" s="7">
        <f t="shared" si="2"/>
        <v>-83.888094751888914</v>
      </c>
      <c r="K23" s="7">
        <f t="shared" si="2"/>
        <v>-73.929961089494171</v>
      </c>
      <c r="L23" s="7">
        <f t="shared" si="2"/>
        <v>-84.439655172413794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266</v>
      </c>
      <c r="E24" s="5">
        <v>51</v>
      </c>
      <c r="F24" s="6">
        <v>215</v>
      </c>
      <c r="G24" s="5">
        <f t="shared" si="1"/>
        <v>1099</v>
      </c>
      <c r="H24" s="5">
        <v>117</v>
      </c>
      <c r="I24" s="6">
        <v>982</v>
      </c>
      <c r="J24" s="7">
        <f t="shared" si="2"/>
        <v>-75.796178343949052</v>
      </c>
      <c r="K24" s="7">
        <f t="shared" si="2"/>
        <v>-56.410256410256409</v>
      </c>
      <c r="L24" s="7">
        <f t="shared" si="2"/>
        <v>-78.105906313645619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2652</v>
      </c>
      <c r="E25" s="5">
        <f t="shared" si="5"/>
        <v>55</v>
      </c>
      <c r="F25" s="5">
        <f t="shared" si="5"/>
        <v>2597</v>
      </c>
      <c r="G25" s="5">
        <f t="shared" si="5"/>
        <v>12848</v>
      </c>
      <c r="H25" s="5">
        <f t="shared" si="5"/>
        <v>207</v>
      </c>
      <c r="I25" s="5">
        <f t="shared" si="5"/>
        <v>12641</v>
      </c>
      <c r="J25" s="7">
        <f t="shared" si="2"/>
        <v>-79.358655043586552</v>
      </c>
      <c r="K25" s="7">
        <f t="shared" si="2"/>
        <v>-73.429951690821255</v>
      </c>
      <c r="L25" s="7">
        <f t="shared" si="2"/>
        <v>-79.455739261134411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104567</v>
      </c>
      <c r="E26" s="5">
        <v>2693</v>
      </c>
      <c r="F26" s="6">
        <v>101874</v>
      </c>
      <c r="G26" s="5">
        <f t="shared" si="1"/>
        <v>684205</v>
      </c>
      <c r="H26" s="5">
        <v>4768</v>
      </c>
      <c r="I26" s="6">
        <v>679437</v>
      </c>
      <c r="J26" s="7">
        <f t="shared" si="2"/>
        <v>-84.717007329674587</v>
      </c>
      <c r="K26" s="7">
        <f t="shared" si="2"/>
        <v>-43.519295302013425</v>
      </c>
      <c r="L26" s="7">
        <f t="shared" si="2"/>
        <v>-85.006115357273742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1563</v>
      </c>
      <c r="E27" s="5">
        <v>7</v>
      </c>
      <c r="F27" s="6">
        <v>1556</v>
      </c>
      <c r="G27" s="5">
        <f t="shared" si="1"/>
        <v>8207</v>
      </c>
      <c r="H27" s="5">
        <v>12</v>
      </c>
      <c r="I27" s="6">
        <v>8195</v>
      </c>
      <c r="J27" s="7">
        <f t="shared" si="2"/>
        <v>-80.955282076276347</v>
      </c>
      <c r="K27" s="7">
        <f t="shared" si="2"/>
        <v>-41.666666666666664</v>
      </c>
      <c r="L27" s="7">
        <f t="shared" si="2"/>
        <v>-81.012812690665044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8871</v>
      </c>
      <c r="E28" s="5">
        <v>53</v>
      </c>
      <c r="F28" s="6">
        <v>8818</v>
      </c>
      <c r="G28" s="5">
        <f t="shared" si="1"/>
        <v>52629</v>
      </c>
      <c r="H28" s="5">
        <v>92</v>
      </c>
      <c r="I28" s="6">
        <v>52537</v>
      </c>
      <c r="J28" s="7">
        <f t="shared" si="2"/>
        <v>-83.1442740694294</v>
      </c>
      <c r="K28" s="7">
        <f t="shared" si="2"/>
        <v>-42.391304347826086</v>
      </c>
      <c r="L28" s="7">
        <f t="shared" si="2"/>
        <v>-83.215638502388785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9213</v>
      </c>
      <c r="E29" s="5">
        <v>55</v>
      </c>
      <c r="F29" s="6">
        <v>9158</v>
      </c>
      <c r="G29" s="5">
        <f t="shared" si="1"/>
        <v>67081</v>
      </c>
      <c r="H29" s="5">
        <v>97</v>
      </c>
      <c r="I29" s="6">
        <v>66984</v>
      </c>
      <c r="J29" s="7">
        <f t="shared" si="2"/>
        <v>-86.26585769442913</v>
      </c>
      <c r="K29" s="7">
        <f t="shared" si="2"/>
        <v>-43.298969072164951</v>
      </c>
      <c r="L29" s="7">
        <f t="shared" si="2"/>
        <v>-86.328078347067958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2242</v>
      </c>
      <c r="E30" s="5">
        <v>11</v>
      </c>
      <c r="F30" s="6">
        <v>2231</v>
      </c>
      <c r="G30" s="5">
        <f t="shared" si="1"/>
        <v>18378</v>
      </c>
      <c r="H30" s="5">
        <v>12</v>
      </c>
      <c r="I30" s="6">
        <v>18366</v>
      </c>
      <c r="J30" s="7">
        <f t="shared" si="2"/>
        <v>-87.800631189465662</v>
      </c>
      <c r="K30" s="7">
        <f t="shared" si="2"/>
        <v>-8.3333333333333375</v>
      </c>
      <c r="L30" s="7">
        <f t="shared" si="2"/>
        <v>-87.852553631710776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5203</v>
      </c>
      <c r="E31" s="5">
        <v>7</v>
      </c>
      <c r="F31" s="6">
        <v>5196</v>
      </c>
      <c r="G31" s="5">
        <f t="shared" si="1"/>
        <v>25045</v>
      </c>
      <c r="H31" s="5">
        <v>19</v>
      </c>
      <c r="I31" s="6">
        <v>25026</v>
      </c>
      <c r="J31" s="7">
        <f t="shared" si="2"/>
        <v>-79.225394290277507</v>
      </c>
      <c r="K31" s="7">
        <f t="shared" si="2"/>
        <v>-63.157894736842103</v>
      </c>
      <c r="L31" s="7">
        <f t="shared" si="2"/>
        <v>-79.237592903380488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1471</v>
      </c>
      <c r="E32" s="5">
        <v>19</v>
      </c>
      <c r="F32" s="6">
        <v>1452</v>
      </c>
      <c r="G32" s="5">
        <f t="shared" si="1"/>
        <v>10988</v>
      </c>
      <c r="H32" s="5">
        <v>36</v>
      </c>
      <c r="I32" s="6">
        <v>10952</v>
      </c>
      <c r="J32" s="7">
        <f t="shared" si="2"/>
        <v>-86.612668365489625</v>
      </c>
      <c r="K32" s="7">
        <f t="shared" si="2"/>
        <v>-47.222222222222221</v>
      </c>
      <c r="L32" s="7">
        <f t="shared" si="2"/>
        <v>-86.742147552958357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2004</v>
      </c>
      <c r="E33" s="5">
        <v>12</v>
      </c>
      <c r="F33" s="6">
        <v>1992</v>
      </c>
      <c r="G33" s="5">
        <f t="shared" si="1"/>
        <v>12929</v>
      </c>
      <c r="H33" s="5">
        <v>44</v>
      </c>
      <c r="I33" s="6">
        <v>12885</v>
      </c>
      <c r="J33" s="7">
        <f t="shared" si="2"/>
        <v>-84.499961327248812</v>
      </c>
      <c r="K33" s="7">
        <f t="shared" si="2"/>
        <v>-72.727272727272734</v>
      </c>
      <c r="L33" s="7">
        <f t="shared" si="2"/>
        <v>-84.540162980209544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11675</v>
      </c>
      <c r="E34" s="5">
        <v>87</v>
      </c>
      <c r="F34" s="6">
        <v>11588</v>
      </c>
      <c r="G34" s="5">
        <f t="shared" si="1"/>
        <v>69829</v>
      </c>
      <c r="H34" s="5">
        <v>127</v>
      </c>
      <c r="I34" s="6">
        <v>69702</v>
      </c>
      <c r="J34" s="7">
        <f t="shared" si="2"/>
        <v>-83.280585430122159</v>
      </c>
      <c r="K34" s="7">
        <f t="shared" si="2"/>
        <v>-31.496062992125985</v>
      </c>
      <c r="L34" s="7">
        <f t="shared" si="2"/>
        <v>-83.374939026139856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1597</v>
      </c>
      <c r="E35" s="5">
        <v>4</v>
      </c>
      <c r="F35" s="6">
        <v>1593</v>
      </c>
      <c r="G35" s="5">
        <f t="shared" si="1"/>
        <v>8350</v>
      </c>
      <c r="H35" s="5">
        <v>10</v>
      </c>
      <c r="I35" s="6">
        <v>8340</v>
      </c>
      <c r="J35" s="7">
        <f t="shared" si="2"/>
        <v>-80.874251497005986</v>
      </c>
      <c r="K35" s="7">
        <f t="shared" si="2"/>
        <v>-60</v>
      </c>
      <c r="L35" s="7">
        <f t="shared" si="2"/>
        <v>-80.899280575539564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274</v>
      </c>
      <c r="E36" s="5">
        <v>0</v>
      </c>
      <c r="F36" s="6">
        <v>274</v>
      </c>
      <c r="G36" s="5">
        <f t="shared" si="1"/>
        <v>1843</v>
      </c>
      <c r="H36" s="5">
        <v>0</v>
      </c>
      <c r="I36" s="6">
        <v>1843</v>
      </c>
      <c r="J36" s="7">
        <f t="shared" si="2"/>
        <v>-85.132935431361915</v>
      </c>
      <c r="K36" s="7" t="str">
        <f t="shared" si="2"/>
        <v>-</v>
      </c>
      <c r="L36" s="7">
        <f t="shared" si="2"/>
        <v>-85.132935431361915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1474</v>
      </c>
      <c r="E37" s="5">
        <v>10</v>
      </c>
      <c r="F37" s="6">
        <v>1464</v>
      </c>
      <c r="G37" s="5">
        <f t="shared" si="1"/>
        <v>8448</v>
      </c>
      <c r="H37" s="5">
        <v>25</v>
      </c>
      <c r="I37" s="6">
        <v>8423</v>
      </c>
      <c r="J37" s="7">
        <f t="shared" si="2"/>
        <v>-82.552083333333343</v>
      </c>
      <c r="K37" s="7">
        <f t="shared" si="2"/>
        <v>-60</v>
      </c>
      <c r="L37" s="7">
        <f t="shared" si="2"/>
        <v>-82.619019351774909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2865</v>
      </c>
      <c r="E38" s="5">
        <v>3</v>
      </c>
      <c r="F38" s="6">
        <v>2862</v>
      </c>
      <c r="G38" s="5">
        <f t="shared" si="1"/>
        <v>16254</v>
      </c>
      <c r="H38" s="5">
        <v>6</v>
      </c>
      <c r="I38" s="6">
        <v>16248</v>
      </c>
      <c r="J38" s="7">
        <f t="shared" si="2"/>
        <v>-82.373569582871909</v>
      </c>
      <c r="K38" s="7">
        <f t="shared" si="2"/>
        <v>-50</v>
      </c>
      <c r="L38" s="7">
        <f t="shared" si="2"/>
        <v>-82.385524372230435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10062</v>
      </c>
      <c r="E39" s="5">
        <f t="shared" si="6"/>
        <v>12</v>
      </c>
      <c r="F39" s="5">
        <f t="shared" si="6"/>
        <v>10050</v>
      </c>
      <c r="G39" s="5">
        <f t="shared" si="6"/>
        <v>52879</v>
      </c>
      <c r="H39" s="5">
        <f t="shared" si="6"/>
        <v>24</v>
      </c>
      <c r="I39" s="5">
        <f t="shared" si="6"/>
        <v>52855</v>
      </c>
      <c r="J39" s="7">
        <f t="shared" si="2"/>
        <v>-80.971652262712993</v>
      </c>
      <c r="K39" s="7">
        <f t="shared" si="2"/>
        <v>-50</v>
      </c>
      <c r="L39" s="7">
        <f t="shared" si="2"/>
        <v>-80.985715637120421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58514</v>
      </c>
      <c r="E40" s="5">
        <v>280</v>
      </c>
      <c r="F40" s="6">
        <v>58234</v>
      </c>
      <c r="G40" s="5">
        <f t="shared" si="1"/>
        <v>352860</v>
      </c>
      <c r="H40" s="5">
        <v>504</v>
      </c>
      <c r="I40" s="6">
        <v>352356</v>
      </c>
      <c r="J40" s="7">
        <f t="shared" si="2"/>
        <v>-83.417219293770899</v>
      </c>
      <c r="K40" s="7">
        <f t="shared" si="2"/>
        <v>-44.444444444444443</v>
      </c>
      <c r="L40" s="7">
        <f t="shared" si="2"/>
        <v>-83.472964842375319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18838</v>
      </c>
      <c r="E41" s="5">
        <v>99</v>
      </c>
      <c r="F41" s="6">
        <v>18739</v>
      </c>
      <c r="G41" s="5">
        <f t="shared" si="1"/>
        <v>94567</v>
      </c>
      <c r="H41" s="5">
        <v>254</v>
      </c>
      <c r="I41" s="6">
        <v>94313</v>
      </c>
      <c r="J41" s="7">
        <f t="shared" si="2"/>
        <v>-80.07973183034251</v>
      </c>
      <c r="K41" s="7">
        <f t="shared" si="2"/>
        <v>-61.023622047244096</v>
      </c>
      <c r="L41" s="7">
        <f t="shared" si="2"/>
        <v>-80.131052983151847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3076</v>
      </c>
      <c r="E42" s="5">
        <v>19</v>
      </c>
      <c r="F42" s="6">
        <v>3057</v>
      </c>
      <c r="G42" s="5">
        <f t="shared" si="1"/>
        <v>16655</v>
      </c>
      <c r="H42" s="5">
        <v>47</v>
      </c>
      <c r="I42" s="6">
        <v>16608</v>
      </c>
      <c r="J42" s="7">
        <f t="shared" si="2"/>
        <v>-81.531071750225152</v>
      </c>
      <c r="K42" s="7">
        <f t="shared" si="2"/>
        <v>-59.574468085106382</v>
      </c>
      <c r="L42" s="7">
        <f t="shared" si="2"/>
        <v>-81.593208092485554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576</v>
      </c>
      <c r="E43" s="5">
        <f t="shared" si="7"/>
        <v>21</v>
      </c>
      <c r="F43" s="5">
        <f t="shared" si="7"/>
        <v>555</v>
      </c>
      <c r="G43" s="5">
        <f t="shared" si="7"/>
        <v>2988</v>
      </c>
      <c r="H43" s="5">
        <f t="shared" si="7"/>
        <v>11</v>
      </c>
      <c r="I43" s="5">
        <f t="shared" si="7"/>
        <v>2977</v>
      </c>
      <c r="J43" s="7">
        <f t="shared" si="2"/>
        <v>-80.722891566265062</v>
      </c>
      <c r="K43" s="7">
        <f t="shared" si="2"/>
        <v>90.909090909090921</v>
      </c>
      <c r="L43" s="7">
        <f t="shared" si="2"/>
        <v>-81.357070876721522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22490</v>
      </c>
      <c r="E44" s="5">
        <v>139</v>
      </c>
      <c r="F44" s="6">
        <v>22351</v>
      </c>
      <c r="G44" s="5">
        <f t="shared" si="1"/>
        <v>114210</v>
      </c>
      <c r="H44" s="5">
        <v>312</v>
      </c>
      <c r="I44" s="6">
        <v>113898</v>
      </c>
      <c r="J44" s="7">
        <f t="shared" si="2"/>
        <v>-80.308204185272743</v>
      </c>
      <c r="K44" s="7">
        <f t="shared" si="2"/>
        <v>-55.448717948717949</v>
      </c>
      <c r="L44" s="7">
        <f t="shared" si="2"/>
        <v>-80.376301603188821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1215</v>
      </c>
      <c r="E45" s="5">
        <v>21</v>
      </c>
      <c r="F45" s="6">
        <v>1194</v>
      </c>
      <c r="G45" s="5">
        <f t="shared" si="1"/>
        <v>5252</v>
      </c>
      <c r="H45" s="5">
        <v>72</v>
      </c>
      <c r="I45" s="6">
        <v>5180</v>
      </c>
      <c r="J45" s="7">
        <f t="shared" si="2"/>
        <v>-76.865955826351879</v>
      </c>
      <c r="K45" s="7">
        <f t="shared" si="2"/>
        <v>-70.833333333333329</v>
      </c>
      <c r="L45" s="7">
        <f t="shared" si="2"/>
        <v>-76.949806949806955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1169</v>
      </c>
      <c r="E46" s="5">
        <f t="shared" si="8"/>
        <v>10</v>
      </c>
      <c r="F46" s="5">
        <f t="shared" si="8"/>
        <v>1159</v>
      </c>
      <c r="G46" s="5">
        <f t="shared" si="8"/>
        <v>6084</v>
      </c>
      <c r="H46" s="5">
        <f t="shared" si="8"/>
        <v>44</v>
      </c>
      <c r="I46" s="5">
        <f t="shared" si="8"/>
        <v>6040</v>
      </c>
      <c r="J46" s="7">
        <f t="shared" si="2"/>
        <v>-80.785667324128866</v>
      </c>
      <c r="K46" s="7">
        <f t="shared" si="2"/>
        <v>-77.272727272727266</v>
      </c>
      <c r="L46" s="7">
        <f t="shared" si="2"/>
        <v>-80.811258278145687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2384</v>
      </c>
      <c r="E47" s="5">
        <v>31</v>
      </c>
      <c r="F47" s="6">
        <v>2353</v>
      </c>
      <c r="G47" s="5">
        <f t="shared" si="1"/>
        <v>11336</v>
      </c>
      <c r="H47" s="5">
        <v>116</v>
      </c>
      <c r="I47" s="6">
        <v>11220</v>
      </c>
      <c r="J47" s="7">
        <f t="shared" si="2"/>
        <v>-78.969654199011998</v>
      </c>
      <c r="K47" s="7">
        <f t="shared" si="2"/>
        <v>-73.275862068965523</v>
      </c>
      <c r="L47" s="7">
        <f t="shared" si="2"/>
        <v>-79.028520499108737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2483</v>
      </c>
      <c r="E48" s="5">
        <v>324</v>
      </c>
      <c r="F48" s="12">
        <v>2159</v>
      </c>
      <c r="G48" s="5">
        <f t="shared" si="1"/>
        <v>1840</v>
      </c>
      <c r="H48" s="13">
        <v>886</v>
      </c>
      <c r="I48" s="12">
        <v>954</v>
      </c>
      <c r="J48" s="14">
        <f t="shared" si="2"/>
        <v>34.945652173913032</v>
      </c>
      <c r="K48" s="14">
        <f t="shared" si="2"/>
        <v>-63.431151241534991</v>
      </c>
      <c r="L48" s="14">
        <f t="shared" si="2"/>
        <v>126.31027253668763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1355849</v>
      </c>
      <c r="E49" s="5">
        <f t="shared" ref="E49:I49" si="9">E19+E26+E40+E44+E47+E48</f>
        <v>279229</v>
      </c>
      <c r="F49" s="5">
        <f t="shared" si="9"/>
        <v>1076620</v>
      </c>
      <c r="G49" s="5">
        <f t="shared" si="9"/>
        <v>10720904</v>
      </c>
      <c r="H49" s="5">
        <f t="shared" si="9"/>
        <v>4059709</v>
      </c>
      <c r="I49" s="5">
        <f t="shared" si="9"/>
        <v>6661195</v>
      </c>
      <c r="J49" s="7">
        <f t="shared" si="2"/>
        <v>-87.3532213328279</v>
      </c>
      <c r="K49" s="7">
        <f t="shared" si="2"/>
        <v>-93.121945439931778</v>
      </c>
      <c r="L49" s="7">
        <f t="shared" si="2"/>
        <v>-83.837434574426965</v>
      </c>
      <c r="M49" s="8" t="s">
        <v>60</v>
      </c>
    </row>
    <row r="51" spans="1:13" x14ac:dyDescent="0.3">
      <c r="A51" s="29" t="s">
        <v>61</v>
      </c>
    </row>
    <row r="52" spans="1:13" x14ac:dyDescent="0.3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2018-08-24T04:06:30Z</cp:lastPrinted>
  <dcterms:created xsi:type="dcterms:W3CDTF">2018-08-16T04:21:57Z</dcterms:created>
  <dcterms:modified xsi:type="dcterms:W3CDTF">2020-12-28T03:52:10Z</dcterms:modified>
</cp:coreProperties>
</file>