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<sst xmlns="http://schemas.openxmlformats.org/spreadsheetml/2006/main" count="113" uniqueCount="62">
  <si>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</si>
  <si>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</si>
  <si>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</si>
  <si>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</si>
  <si>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</si>
  <si>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</si>
  <si>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</si>
  <si>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</si>
  <si>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</si>
  <si>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</si>
  <si>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</si>
  <si>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</si>
  <si>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</si>
  <si>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</si>
  <si>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</si>
  <si>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</si>
  <si>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</si>
  <si>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</si>
  <si>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</si>
  <si>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</si>
  <si>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</si>
  <si>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</si>
  <si>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</si>
  <si>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</si>
  <si>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</si>
  <si>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</si>
  <si>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</si>
  <si>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</si>
  <si>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</si>
  <si>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</si>
  <si>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</si>
  <si>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</si>
  <si>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</si>
  <si>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</si>
  <si>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</si>
  <si>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</si>
  <si>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</si>
  <si>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</si>
  <si>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</si>
  <si>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</si>
  <si>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</si>
  <si>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</si>
  <si>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</si>
  <si>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</si>
  <si>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</si>
  <si>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</si>
  <si>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</si>
  <si>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</si>
  <si>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</si>
  <si>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</si>
  <si>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</si>
  <si>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</si>
  <si>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</si>
  <si>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</si>
  <si>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</si>
  <si>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</si>
  <si>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</si>
  <si>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109年1至12月來臺旅客人次及成長率－按居住地分
Table 1-2 Visitor Arrivals by Residence,
January-December,2020</t>
  </si>
  <si>
    <t>109年1至12月 Jan.-December., 2020</t>
  </si>
  <si>
    <t>108年1至12月 Jan.-December., 2019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</si>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</sst>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177654.0</v>
      </c>
      <c r="E4" s="5" t="n">
        <v>167266.0</v>
      </c>
      <c r="F4" s="6" t="n">
        <v>10388.0</v>
      </c>
      <c r="G4" s="5" t="n">
        <f>H4+I4</f>
        <v>1758006.0</v>
      </c>
      <c r="H4" s="5" t="n">
        <v>1641333.0</v>
      </c>
      <c r="I4" s="6" t="n">
        <v>116673.0</v>
      </c>
      <c r="J4" s="7" t="n">
        <f>IF(G4=0,"-",((D4/G4)-1)*100)</f>
        <v>-89.89457373865618</v>
      </c>
      <c r="K4" s="7" t="n">
        <f>IF(H4=0,"-",((E4/H4)-1)*100)</f>
        <v>-89.80913684182308</v>
      </c>
      <c r="L4" s="7" t="n">
        <f>IF(I4=0,"-",((F4/I4)-1)*100)</f>
        <v>-91.09648333376188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111050.0</v>
      </c>
      <c r="E5" s="5" t="n">
        <v>107531.0</v>
      </c>
      <c r="F5" s="6" t="n">
        <v>3519.0</v>
      </c>
      <c r="G5" s="5" t="n">
        <f ref="G5:G48" si="1" t="shared">H5+I5</f>
        <v>2714065.0</v>
      </c>
      <c r="H5" s="5" t="n">
        <v>2683093.0</v>
      </c>
      <c r="I5" s="6" t="n">
        <v>30972.0</v>
      </c>
      <c r="J5" s="7" t="n">
        <f ref="J5:L49" si="2" t="shared">IF(G5=0,"-",((D5/G5)-1)*100)</f>
        <v>-95.90835149489787</v>
      </c>
      <c r="K5" s="7" t="n">
        <f si="2" t="shared"/>
        <v>-95.99227458757487</v>
      </c>
      <c r="L5" s="7" t="n">
        <f si="2" t="shared"/>
        <v>-88.63812475784579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269659.0</v>
      </c>
      <c r="E6" s="5" t="n">
        <v>399.0</v>
      </c>
      <c r="F6" s="6" t="n">
        <v>269260.0</v>
      </c>
      <c r="G6" s="5" t="n">
        <f si="1" t="shared"/>
        <v>2167952.0</v>
      </c>
      <c r="H6" s="5" t="n">
        <v>1741.0</v>
      </c>
      <c r="I6" s="6" t="n">
        <v>2166211.0</v>
      </c>
      <c r="J6" s="7" t="n">
        <f si="2" t="shared"/>
        <v>-87.56157885414437</v>
      </c>
      <c r="K6" s="7" t="n">
        <f si="2" t="shared"/>
        <v>-77.08213670304423</v>
      </c>
      <c r="L6" s="7" t="n">
        <f si="2" t="shared"/>
        <v>-87.57000126026504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178911.0</v>
      </c>
      <c r="E7" s="5" t="n">
        <v>666.0</v>
      </c>
      <c r="F7" s="6" t="n">
        <v>178245.0</v>
      </c>
      <c r="G7" s="5" t="n">
        <f si="1" t="shared"/>
        <v>1242598.0</v>
      </c>
      <c r="H7" s="5" t="n">
        <v>3728.0</v>
      </c>
      <c r="I7" s="6" t="n">
        <v>1238870.0</v>
      </c>
      <c r="J7" s="7" t="n">
        <f si="2" t="shared"/>
        <v>-85.60185997402216</v>
      </c>
      <c r="K7" s="7" t="n">
        <f si="2" t="shared"/>
        <v>-82.13519313304721</v>
      </c>
      <c r="L7" s="7" t="n">
        <f si="2" t="shared"/>
        <v>-85.61229184660215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6606.0</v>
      </c>
      <c r="E8" s="5" t="n">
        <v>2.0</v>
      </c>
      <c r="F8" s="6" t="n">
        <v>6604.0</v>
      </c>
      <c r="G8" s="5" t="n">
        <f si="1" t="shared"/>
        <v>40353.0</v>
      </c>
      <c r="H8" s="5" t="n">
        <v>29.0</v>
      </c>
      <c r="I8" s="6" t="n">
        <v>40324.0</v>
      </c>
      <c r="J8" s="7" t="n">
        <f si="2" t="shared"/>
        <v>-83.6294699278864</v>
      </c>
      <c r="K8" s="7" t="n">
        <f si="2" t="shared"/>
        <v>-93.10344827586206</v>
      </c>
      <c r="L8" s="7" t="n">
        <f si="2" t="shared"/>
        <v>-83.62265648249182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2737.0</v>
      </c>
      <c r="E9" s="5" t="n">
        <v>32.0</v>
      </c>
      <c r="F9" s="6" t="n">
        <v>2705.0</v>
      </c>
      <c r="G9" s="5" t="n">
        <f si="1" t="shared"/>
        <v>24030.0</v>
      </c>
      <c r="H9" s="5" t="n">
        <v>108.0</v>
      </c>
      <c r="I9" s="6" t="n">
        <v>23922.0</v>
      </c>
      <c r="J9" s="7" t="n">
        <f si="2" t="shared"/>
        <v>-88.6100707449022</v>
      </c>
      <c r="K9" s="7" t="n">
        <f si="2" t="shared"/>
        <v>-70.37037037037037</v>
      </c>
      <c r="L9" s="7" t="n">
        <f si="2" t="shared"/>
        <v>-88.69241702198812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72705.0</v>
      </c>
      <c r="E10" s="5" t="n">
        <v>183.0</v>
      </c>
      <c r="F10" s="6" t="n">
        <v>72522.0</v>
      </c>
      <c r="G10" s="5" t="n">
        <f si="1" t="shared"/>
        <v>537692.0</v>
      </c>
      <c r="H10" s="5" t="n">
        <v>836.0</v>
      </c>
      <c r="I10" s="6" t="n">
        <v>536856.0</v>
      </c>
      <c r="J10" s="7" t="n">
        <f si="2" t="shared"/>
        <v>-86.47831844252843</v>
      </c>
      <c r="K10" s="7" t="n">
        <f si="2" t="shared"/>
        <v>-78.11004784688996</v>
      </c>
      <c r="L10" s="7" t="n">
        <f si="2" t="shared"/>
        <v>-86.49134963565649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49946.0</v>
      </c>
      <c r="E11" s="5" t="n">
        <v>85.0</v>
      </c>
      <c r="F11" s="6" t="n">
        <v>49861.0</v>
      </c>
      <c r="G11" s="5" t="n">
        <f si="1" t="shared"/>
        <v>460635.0</v>
      </c>
      <c r="H11" s="5" t="n">
        <v>371.0</v>
      </c>
      <c r="I11" s="6" t="n">
        <v>460264.0</v>
      </c>
      <c r="J11" s="7" t="n">
        <f si="2" t="shared"/>
        <v>-89.15714177168475</v>
      </c>
      <c r="K11" s="7" t="n">
        <f si="2" t="shared"/>
        <v>-77.088948787062</v>
      </c>
      <c r="L11" s="7" t="n">
        <f si="2" t="shared"/>
        <v>-89.16686944883806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55717.0</v>
      </c>
      <c r="E12" s="5" t="n">
        <v>142.0</v>
      </c>
      <c r="F12" s="6" t="n">
        <v>55575.0</v>
      </c>
      <c r="G12" s="5" t="n">
        <f si="1" t="shared"/>
        <v>229960.0</v>
      </c>
      <c r="H12" s="5" t="n">
        <v>478.0</v>
      </c>
      <c r="I12" s="6" t="n">
        <v>229482.0</v>
      </c>
      <c r="J12" s="7" t="n">
        <f si="2" t="shared"/>
        <v>-75.77100365280918</v>
      </c>
      <c r="K12" s="7" t="n">
        <f si="2" t="shared"/>
        <v>-70.2928870292887</v>
      </c>
      <c r="L12" s="7" t="n">
        <f si="2" t="shared"/>
        <v>-75.78241430700447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77065.0</v>
      </c>
      <c r="E13" s="5" t="n">
        <v>400.0</v>
      </c>
      <c r="F13" s="6" t="n">
        <v>76665.0</v>
      </c>
      <c r="G13" s="5" t="n">
        <f si="1" t="shared"/>
        <v>509519.0</v>
      </c>
      <c r="H13" s="5" t="n">
        <v>2699.0</v>
      </c>
      <c r="I13" s="6" t="n">
        <v>506820.0</v>
      </c>
      <c r="J13" s="7" t="n">
        <f si="2" t="shared"/>
        <v>-84.87495068878688</v>
      </c>
      <c r="K13" s="7" t="n">
        <f si="2" t="shared"/>
        <v>-85.17969618377177</v>
      </c>
      <c r="L13" s="7" t="n">
        <f si="2" t="shared"/>
        <v>-84.87332780868948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63553.0</v>
      </c>
      <c r="E14" s="5" t="n">
        <v>78.0</v>
      </c>
      <c r="F14" s="6" t="n">
        <v>63475.0</v>
      </c>
      <c r="G14" s="5" t="n">
        <f si="1" t="shared"/>
        <v>413926.0</v>
      </c>
      <c r="H14" s="5" t="n">
        <v>424.0</v>
      </c>
      <c r="I14" s="6" t="n">
        <v>413502.0</v>
      </c>
      <c r="J14" s="7" t="n">
        <f si="2" t="shared"/>
        <v>-84.64628943337698</v>
      </c>
      <c r="K14" s="7" t="n">
        <f si="2" t="shared"/>
        <v>-81.60377358490565</v>
      </c>
      <c r="L14" s="7" t="n">
        <f si="2" t="shared"/>
        <v>-84.6494091927004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110882.0</v>
      </c>
      <c r="E15" s="5" t="n">
        <v>805.0</v>
      </c>
      <c r="F15" s="6" t="n">
        <v>110077.0</v>
      </c>
      <c r="G15" s="5" t="n">
        <f si="1" t="shared"/>
        <v>405396.0</v>
      </c>
      <c r="H15" s="5" t="n">
        <v>2926.0</v>
      </c>
      <c r="I15" s="6" t="n">
        <v>402470.0</v>
      </c>
      <c r="J15" s="7" t="n">
        <f si="2" t="shared"/>
        <v>-72.64847211121965</v>
      </c>
      <c r="K15" s="7" t="n">
        <f si="2" t="shared"/>
        <v>-72.48803827751196</v>
      </c>
      <c r="L15" s="7" t="n">
        <f si="2" t="shared"/>
        <v>-72.64963848237136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5515.0</v>
      </c>
      <c r="E16" s="5" t="n">
        <f si="3" t="shared"/>
        <v>66.0</v>
      </c>
      <c r="F16" s="5" t="n">
        <f si="3" t="shared"/>
        <v>5449.0</v>
      </c>
      <c r="G16" s="5" t="n">
        <f si="3" t="shared"/>
        <v>36264.0</v>
      </c>
      <c r="H16" s="5" t="n">
        <f si="3" t="shared"/>
        <v>340.0</v>
      </c>
      <c r="I16" s="5" t="n">
        <f si="3" t="shared"/>
        <v>35924.0</v>
      </c>
      <c r="J16" s="7" t="n">
        <f si="2" t="shared"/>
        <v>-84.79208030002205</v>
      </c>
      <c r="K16" s="7" t="n">
        <f si="2" t="shared"/>
        <v>-80.58823529411765</v>
      </c>
      <c r="L16" s="7" t="n">
        <f si="2" t="shared"/>
        <v>-84.8318672753591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435383.0</v>
      </c>
      <c r="E17" s="5" t="n">
        <v>1759.0</v>
      </c>
      <c r="F17" s="6" t="n">
        <v>433624.0</v>
      </c>
      <c r="G17" s="5" t="n">
        <f si="1" t="shared"/>
        <v>2593392.0</v>
      </c>
      <c r="H17" s="5" t="n">
        <v>8074.0</v>
      </c>
      <c r="I17" s="6" t="n">
        <v>2585318.0</v>
      </c>
      <c r="J17" s="7" t="n">
        <f si="2" t="shared"/>
        <v>-83.21183222590336</v>
      </c>
      <c r="K17" s="7" t="n">
        <f si="2" t="shared"/>
        <v>-78.21402031211295</v>
      </c>
      <c r="L17" s="7" t="n">
        <f si="2" t="shared"/>
        <v>-83.22744049281366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1987.0</v>
      </c>
      <c r="E18" s="5" t="n">
        <f si="4" t="shared"/>
        <v>7.0</v>
      </c>
      <c r="F18" s="5" t="n">
        <f si="4" t="shared"/>
        <v>1980.0</v>
      </c>
      <c r="G18" s="5" t="n">
        <f si="4" t="shared"/>
        <v>21303.0</v>
      </c>
      <c r="H18" s="5" t="n">
        <f si="4" t="shared"/>
        <v>88.0</v>
      </c>
      <c r="I18" s="5" t="n">
        <f si="4" t="shared"/>
        <v>21215.0</v>
      </c>
      <c r="J18" s="7" t="n">
        <f si="2" t="shared"/>
        <v>-90.67267521006431</v>
      </c>
      <c r="K18" s="7" t="n">
        <f si="2" t="shared"/>
        <v>-92.04545454545455</v>
      </c>
      <c r="L18" s="7" t="n">
        <f si="2" t="shared"/>
        <v>-90.66698090973368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1183987.0</v>
      </c>
      <c r="E19" s="5" t="n">
        <v>277662.0</v>
      </c>
      <c r="F19" s="6" t="n">
        <v>906325.0</v>
      </c>
      <c r="G19" s="5" t="n">
        <f si="1" t="shared"/>
        <v>1.0561699E7</v>
      </c>
      <c r="H19" s="5" t="n">
        <v>4338194.0</v>
      </c>
      <c r="I19" s="6" t="n">
        <v>6223505.0</v>
      </c>
      <c r="J19" s="7" t="n">
        <f si="2" t="shared"/>
        <v>-88.7898055038304</v>
      </c>
      <c r="K19" s="7" t="n">
        <f si="2" t="shared"/>
        <v>-93.5995946700401</v>
      </c>
      <c r="L19" s="7" t="n">
        <f si="2" t="shared"/>
        <v>-85.43706480512188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18857.0</v>
      </c>
      <c r="E20" s="5" t="n">
        <v>206.0</v>
      </c>
      <c r="F20" s="6" t="n">
        <v>18651.0</v>
      </c>
      <c r="G20" s="5" t="n">
        <f si="1" t="shared"/>
        <v>136651.0</v>
      </c>
      <c r="H20" s="5" t="n">
        <v>399.0</v>
      </c>
      <c r="I20" s="6" t="n">
        <v>136252.0</v>
      </c>
      <c r="J20" s="7" t="n">
        <f si="2" t="shared"/>
        <v>-86.20061324103007</v>
      </c>
      <c r="K20" s="7" t="n">
        <f si="2" t="shared"/>
        <v>-48.37092731829574</v>
      </c>
      <c r="L20" s="7" t="n">
        <f si="2" t="shared"/>
        <v>-86.31139359422248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82872.0</v>
      </c>
      <c r="E21" s="5" t="n">
        <v>2609.0</v>
      </c>
      <c r="F21" s="6" t="n">
        <v>80263.0</v>
      </c>
      <c r="G21" s="5" t="n">
        <f si="1" t="shared"/>
        <v>605054.0</v>
      </c>
      <c r="H21" s="5" t="n">
        <v>4328.0</v>
      </c>
      <c r="I21" s="6" t="n">
        <v>600726.0</v>
      </c>
      <c r="J21" s="7" t="n">
        <f si="2" t="shared"/>
        <v>-86.30337126934124</v>
      </c>
      <c r="K21" s="7" t="n">
        <f si="2" t="shared"/>
        <v>-39.7181146025878</v>
      </c>
      <c r="L21" s="7" t="n">
        <f si="2" t="shared"/>
        <v>-86.6390001431601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600.0</v>
      </c>
      <c r="E22" s="5" t="n">
        <v>6.0</v>
      </c>
      <c r="F22" s="6" t="n">
        <v>594.0</v>
      </c>
      <c r="G22" s="5" t="n">
        <f si="1" t="shared"/>
        <v>4033.0</v>
      </c>
      <c r="H22" s="5" t="n">
        <v>24.0</v>
      </c>
      <c r="I22" s="6" t="n">
        <v>4009.0</v>
      </c>
      <c r="J22" s="7" t="n">
        <f si="2" t="shared"/>
        <v>-85.1227374163154</v>
      </c>
      <c r="K22" s="7" t="n">
        <f si="2" t="shared"/>
        <v>-75.0</v>
      </c>
      <c r="L22" s="7" t="n">
        <f si="2" t="shared"/>
        <v>-85.18333749064605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823.0</v>
      </c>
      <c r="E23" s="5" t="n">
        <v>73.0</v>
      </c>
      <c r="F23" s="6" t="n">
        <v>750.0</v>
      </c>
      <c r="G23" s="5" t="n">
        <f si="1" t="shared"/>
        <v>5417.0</v>
      </c>
      <c r="H23" s="5" t="n">
        <v>350.0</v>
      </c>
      <c r="I23" s="6" t="n">
        <v>5067.0</v>
      </c>
      <c r="J23" s="7" t="n">
        <f si="2" t="shared"/>
        <v>-84.80708879453573</v>
      </c>
      <c r="K23" s="7" t="n">
        <f si="2" t="shared"/>
        <v>-79.14285714285714</v>
      </c>
      <c r="L23" s="7" t="n">
        <f si="2" t="shared"/>
        <v>-85.19834221432801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272.0</v>
      </c>
      <c r="E24" s="5" t="n">
        <v>52.0</v>
      </c>
      <c r="F24" s="6" t="n">
        <v>220.0</v>
      </c>
      <c r="G24" s="5" t="n">
        <f si="1" t="shared"/>
        <v>1284.0</v>
      </c>
      <c r="H24" s="5" t="n">
        <v>164.0</v>
      </c>
      <c r="I24" s="6" t="n">
        <v>1120.0</v>
      </c>
      <c r="J24" s="7" t="n">
        <f si="2" t="shared"/>
        <v>-78.81619937694704</v>
      </c>
      <c r="K24" s="7" t="n">
        <f si="2" t="shared"/>
        <v>-68.29268292682926</v>
      </c>
      <c r="L24" s="7" t="n">
        <f si="2" t="shared"/>
        <v>-80.35714285714286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2693.0</v>
      </c>
      <c r="E25" s="5" t="n">
        <f si="5" t="shared"/>
        <v>57.0</v>
      </c>
      <c r="F25" s="5" t="n">
        <f si="5" t="shared"/>
        <v>2636.0</v>
      </c>
      <c r="G25" s="5" t="n">
        <f si="5" t="shared"/>
        <v>13815.0</v>
      </c>
      <c r="H25" s="5" t="n">
        <f si="5" t="shared"/>
        <v>252.0</v>
      </c>
      <c r="I25" s="5" t="n">
        <f si="5" t="shared"/>
        <v>13563.0</v>
      </c>
      <c r="J25" s="7" t="n">
        <f si="2" t="shared"/>
        <v>-80.50669562070215</v>
      </c>
      <c r="K25" s="7" t="n">
        <f si="2" t="shared"/>
        <v>-77.38095238095238</v>
      </c>
      <c r="L25" s="7" t="n">
        <f si="2" t="shared"/>
        <v>-80.56477180564772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106117.0</v>
      </c>
      <c r="E26" s="5" t="n">
        <v>3003.0</v>
      </c>
      <c r="F26" s="6" t="n">
        <v>103114.0</v>
      </c>
      <c r="G26" s="5" t="n">
        <f si="1" t="shared"/>
        <v>766254.0</v>
      </c>
      <c r="H26" s="5" t="n">
        <v>5517.0</v>
      </c>
      <c r="I26" s="6" t="n">
        <v>760737.0</v>
      </c>
      <c r="J26" s="7" t="n">
        <f si="2" t="shared"/>
        <v>-86.15119790565531</v>
      </c>
      <c r="K26" s="7" t="n">
        <f si="2" t="shared"/>
        <v>-45.568243610657966</v>
      </c>
      <c r="L26" s="7" t="n">
        <f si="2" t="shared"/>
        <v>-86.44551270675673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1602.0</v>
      </c>
      <c r="E27" s="5" t="n">
        <v>10.0</v>
      </c>
      <c r="F27" s="6" t="n">
        <v>1592.0</v>
      </c>
      <c r="G27" s="5" t="n">
        <f si="1" t="shared"/>
        <v>8980.0</v>
      </c>
      <c r="H27" s="5" t="n">
        <v>14.0</v>
      </c>
      <c r="I27" s="6" t="n">
        <v>8966.0</v>
      </c>
      <c r="J27" s="7" t="n">
        <f si="2" t="shared"/>
        <v>-82.16035634743875</v>
      </c>
      <c r="K27" s="7" t="n">
        <f si="2" t="shared"/>
        <v>-28.57142857142857</v>
      </c>
      <c r="L27" s="7" t="n">
        <f si="2" t="shared"/>
        <v>-82.24403301360697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8975.0</v>
      </c>
      <c r="E28" s="5" t="n">
        <v>53.0</v>
      </c>
      <c r="F28" s="6" t="n">
        <v>8922.0</v>
      </c>
      <c r="G28" s="5" t="n">
        <f si="1" t="shared"/>
        <v>57393.0</v>
      </c>
      <c r="H28" s="5" t="n">
        <v>102.0</v>
      </c>
      <c r="I28" s="6" t="n">
        <v>57291.0</v>
      </c>
      <c r="J28" s="7" t="n">
        <f si="2" t="shared"/>
        <v>-84.36220445002004</v>
      </c>
      <c r="K28" s="7" t="n">
        <f si="2" t="shared"/>
        <v>-48.0392156862745</v>
      </c>
      <c r="L28" s="7" t="n">
        <f si="2" t="shared"/>
        <v>-84.42687333088968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9361.0</v>
      </c>
      <c r="E29" s="5" t="n">
        <v>65.0</v>
      </c>
      <c r="F29" s="6" t="n">
        <v>9296.0</v>
      </c>
      <c r="G29" s="5" t="n">
        <f si="1" t="shared"/>
        <v>72708.0</v>
      </c>
      <c r="H29" s="5" t="n">
        <v>115.0</v>
      </c>
      <c r="I29" s="6" t="n">
        <v>72593.0</v>
      </c>
      <c r="J29" s="7" t="n">
        <f si="2" t="shared"/>
        <v>-87.1252131814931</v>
      </c>
      <c r="K29" s="7" t="n">
        <f si="2" t="shared"/>
        <v>-43.47826086956522</v>
      </c>
      <c r="L29" s="7" t="n">
        <f si="2" t="shared"/>
        <v>-87.19435758268703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2267.0</v>
      </c>
      <c r="E30" s="5" t="n">
        <v>11.0</v>
      </c>
      <c r="F30" s="6" t="n">
        <v>2256.0</v>
      </c>
      <c r="G30" s="5" t="n">
        <f si="1" t="shared"/>
        <v>20115.0</v>
      </c>
      <c r="H30" s="5" t="n">
        <v>15.0</v>
      </c>
      <c r="I30" s="6" t="n">
        <v>20100.0</v>
      </c>
      <c r="J30" s="7" t="n">
        <f si="2" t="shared"/>
        <v>-88.72980362913249</v>
      </c>
      <c r="K30" s="7" t="n">
        <f si="2" t="shared"/>
        <v>-26.66666666666667</v>
      </c>
      <c r="L30" s="7" t="n">
        <f si="2" t="shared"/>
        <v>-88.77611940298507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5311.0</v>
      </c>
      <c r="E31" s="5" t="n">
        <v>9.0</v>
      </c>
      <c r="F31" s="6" t="n">
        <v>5302.0</v>
      </c>
      <c r="G31" s="5" t="n">
        <f si="1" t="shared"/>
        <v>27640.0</v>
      </c>
      <c r="H31" s="5" t="n">
        <v>27.0</v>
      </c>
      <c r="I31" s="6" t="n">
        <v>27613.0</v>
      </c>
      <c r="J31" s="7" t="n">
        <f si="2" t="shared"/>
        <v>-80.78509406657018</v>
      </c>
      <c r="K31" s="7" t="n">
        <f si="2" t="shared"/>
        <v>-66.66666666666667</v>
      </c>
      <c r="L31" s="7" t="n">
        <f si="2" t="shared"/>
        <v>-80.79889906927896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1491.0</v>
      </c>
      <c r="E32" s="5" t="n">
        <v>21.0</v>
      </c>
      <c r="F32" s="6" t="n">
        <v>1470.0</v>
      </c>
      <c r="G32" s="5" t="n">
        <f si="1" t="shared"/>
        <v>12011.0</v>
      </c>
      <c r="H32" s="5" t="n">
        <v>43.0</v>
      </c>
      <c r="I32" s="6" t="n">
        <v>11968.0</v>
      </c>
      <c r="J32" s="7" t="n">
        <f si="2" t="shared"/>
        <v>-87.5863791524436</v>
      </c>
      <c r="K32" s="7" t="n">
        <f si="2" t="shared"/>
        <v>-51.162790697674424</v>
      </c>
      <c r="L32" s="7" t="n">
        <f si="2" t="shared"/>
        <v>-87.71724598930481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2022.0</v>
      </c>
      <c r="E33" s="5" t="n">
        <v>15.0</v>
      </c>
      <c r="F33" s="6" t="n">
        <v>2007.0</v>
      </c>
      <c r="G33" s="5" t="n">
        <f si="1" t="shared"/>
        <v>14298.0</v>
      </c>
      <c r="H33" s="5" t="n">
        <v>46.0</v>
      </c>
      <c r="I33" s="6" t="n">
        <v>14252.0</v>
      </c>
      <c r="J33" s="7" t="n">
        <f si="2" t="shared"/>
        <v>-85.85816198069661</v>
      </c>
      <c r="K33" s="7" t="n">
        <f si="2" t="shared"/>
        <v>-67.3913043478261</v>
      </c>
      <c r="L33" s="7" t="n">
        <f si="2" t="shared"/>
        <v>-85.9177659275891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11879.0</v>
      </c>
      <c r="E34" s="5" t="n">
        <v>99.0</v>
      </c>
      <c r="F34" s="6" t="n">
        <v>11780.0</v>
      </c>
      <c r="G34" s="5" t="n">
        <f si="1" t="shared"/>
        <v>76904.0</v>
      </c>
      <c r="H34" s="5" t="n">
        <v>145.0</v>
      </c>
      <c r="I34" s="6" t="n">
        <v>76759.0</v>
      </c>
      <c r="J34" s="7" t="n">
        <f si="2" t="shared"/>
        <v>-84.55346926037657</v>
      </c>
      <c r="K34" s="7" t="n">
        <f si="2" t="shared"/>
        <v>-31.72413793103448</v>
      </c>
      <c r="L34" s="7" t="n">
        <f si="2" t="shared"/>
        <v>-84.65326541513048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1622.0</v>
      </c>
      <c r="E35" s="5" t="n">
        <v>6.0</v>
      </c>
      <c r="F35" s="6" t="n">
        <v>1616.0</v>
      </c>
      <c r="G35" s="5" t="n">
        <f si="1" t="shared"/>
        <v>9160.0</v>
      </c>
      <c r="H35" s="5" t="n">
        <v>13.0</v>
      </c>
      <c r="I35" s="6" t="n">
        <v>9147.0</v>
      </c>
      <c r="J35" s="7" t="n">
        <f si="2" t="shared"/>
        <v>-82.29257641921397</v>
      </c>
      <c r="K35" s="7" t="n">
        <f si="2" t="shared"/>
        <v>-53.84615384615385</v>
      </c>
      <c r="L35" s="7" t="n">
        <f si="2" t="shared"/>
        <v>-82.33300535694764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280.0</v>
      </c>
      <c r="E36" s="5" t="n">
        <v>0.0</v>
      </c>
      <c r="F36" s="6" t="n">
        <v>280.0</v>
      </c>
      <c r="G36" s="5" t="n">
        <f si="1" t="shared"/>
        <v>2050.0</v>
      </c>
      <c r="H36" s="5" t="n">
        <v>0.0</v>
      </c>
      <c r="I36" s="6" t="n">
        <v>2050.0</v>
      </c>
      <c r="J36" s="7" t="n">
        <f si="2" t="shared"/>
        <v>-86.34146341463415</v>
      </c>
      <c r="K36" s="7" t="str">
        <f si="2" t="shared"/>
        <v>-</v>
      </c>
      <c r="L36" s="7" t="n">
        <f si="2" t="shared"/>
        <v>-86.34146341463415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1499.0</v>
      </c>
      <c r="E37" s="5" t="n">
        <v>12.0</v>
      </c>
      <c r="F37" s="6" t="n">
        <v>1487.0</v>
      </c>
      <c r="G37" s="5" t="n">
        <f si="1" t="shared"/>
        <v>9522.0</v>
      </c>
      <c r="H37" s="5" t="n">
        <v>29.0</v>
      </c>
      <c r="I37" s="6" t="n">
        <v>9493.0</v>
      </c>
      <c r="J37" s="7" t="n">
        <f si="2" t="shared"/>
        <v>-84.25750892669608</v>
      </c>
      <c r="K37" s="7" t="n">
        <f si="2" t="shared"/>
        <v>-58.62068965517242</v>
      </c>
      <c r="L37" s="7" t="n">
        <f si="2" t="shared"/>
        <v>-84.33582639839882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2939.0</v>
      </c>
      <c r="E38" s="5" t="n">
        <v>10.0</v>
      </c>
      <c r="F38" s="6" t="n">
        <v>2929.0</v>
      </c>
      <c r="G38" s="5" t="n">
        <f si="1" t="shared"/>
        <v>17621.0</v>
      </c>
      <c r="H38" s="5" t="n">
        <v>6.0</v>
      </c>
      <c r="I38" s="6" t="n">
        <v>17615.0</v>
      </c>
      <c r="J38" s="7" t="n">
        <f si="2" t="shared"/>
        <v>-83.32103739855854</v>
      </c>
      <c r="K38" s="7" t="n">
        <f si="2" t="shared"/>
        <v>66.66666666666667</v>
      </c>
      <c r="L38" s="7" t="n">
        <f si="2" t="shared"/>
        <v>-83.3721260289526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10264.0</v>
      </c>
      <c r="E39" s="5" t="n">
        <f si="6" t="shared"/>
        <v>13.0</v>
      </c>
      <c r="F39" s="5" t="n">
        <f si="6" t="shared"/>
        <v>10251.0</v>
      </c>
      <c r="G39" s="5" t="n">
        <f si="6" t="shared"/>
        <v>58350.0</v>
      </c>
      <c r="H39" s="5" t="n">
        <f si="6" t="shared"/>
        <v>29.0</v>
      </c>
      <c r="I39" s="5" t="n">
        <f si="6" t="shared"/>
        <v>58321.0</v>
      </c>
      <c r="J39" s="7" t="n">
        <f si="2" t="shared"/>
        <v>-82.40959725792631</v>
      </c>
      <c r="K39" s="7" t="n">
        <f si="2" t="shared"/>
        <v>-55.172413793103445</v>
      </c>
      <c r="L39" s="7" t="n">
        <f si="2" t="shared"/>
        <v>-82.42314089264588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59512.0</v>
      </c>
      <c r="E40" s="5" t="n">
        <v>324.0</v>
      </c>
      <c r="F40" s="6" t="n">
        <v>59188.0</v>
      </c>
      <c r="G40" s="5" t="n">
        <f si="1" t="shared"/>
        <v>386752.0</v>
      </c>
      <c r="H40" s="5" t="n">
        <v>584.0</v>
      </c>
      <c r="I40" s="6" t="n">
        <v>386168.0</v>
      </c>
      <c r="J40" s="7" t="n">
        <f si="2" t="shared"/>
        <v>-84.61236140989574</v>
      </c>
      <c r="K40" s="7" t="n">
        <f si="2" t="shared"/>
        <v>-44.52054794520548</v>
      </c>
      <c r="L40" s="7" t="n">
        <f si="2" t="shared"/>
        <v>-84.67299206562947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18906.0</v>
      </c>
      <c r="E41" s="5" t="n">
        <v>109.0</v>
      </c>
      <c r="F41" s="6" t="n">
        <v>18797.0</v>
      </c>
      <c r="G41" s="5" t="n">
        <f si="1" t="shared"/>
        <v>111788.0</v>
      </c>
      <c r="H41" s="5" t="n">
        <v>330.0</v>
      </c>
      <c r="I41" s="6" t="n">
        <v>111458.0</v>
      </c>
      <c r="J41" s="7" t="n">
        <f si="2" t="shared"/>
        <v>-83.08763015708305</v>
      </c>
      <c r="K41" s="7" t="n">
        <f si="2" t="shared"/>
        <v>-66.96969696969697</v>
      </c>
      <c r="L41" s="7" t="n">
        <f si="2" t="shared"/>
        <v>-83.13535143282671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3093.0</v>
      </c>
      <c r="E42" s="5" t="n">
        <v>20.0</v>
      </c>
      <c r="F42" s="6" t="n">
        <v>3073.0</v>
      </c>
      <c r="G42" s="5" t="n">
        <f si="1" t="shared"/>
        <v>19831.0</v>
      </c>
      <c r="H42" s="5" t="n">
        <v>57.0</v>
      </c>
      <c r="I42" s="6" t="n">
        <v>19774.0</v>
      </c>
      <c r="J42" s="7" t="n">
        <f si="2" t="shared"/>
        <v>-84.40320709999496</v>
      </c>
      <c r="K42" s="7" t="n">
        <f si="2" t="shared"/>
        <v>-64.91228070175438</v>
      </c>
      <c r="L42" s="7" t="n">
        <f si="2" t="shared"/>
        <v>-84.45939111965207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607.0</v>
      </c>
      <c r="E43" s="5" t="n">
        <f si="7" t="shared"/>
        <v>21.0</v>
      </c>
      <c r="F43" s="5" t="n">
        <f si="7" t="shared"/>
        <v>586.0</v>
      </c>
      <c r="G43" s="5" t="n">
        <f si="7" t="shared"/>
        <v>3241.0</v>
      </c>
      <c r="H43" s="5" t="n">
        <f si="7" t="shared"/>
        <v>17.0</v>
      </c>
      <c r="I43" s="5" t="n">
        <f si="7" t="shared"/>
        <v>3224.0</v>
      </c>
      <c r="J43" s="7" t="n">
        <f si="2" t="shared"/>
        <v>-81.27121258870719</v>
      </c>
      <c r="K43" s="7" t="n">
        <f si="2" t="shared"/>
        <v>23.529411764705888</v>
      </c>
      <c r="L43" s="7" t="n">
        <f si="2" t="shared"/>
        <v>-81.82382133995037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22606.0</v>
      </c>
      <c r="E44" s="5" t="n">
        <v>150.0</v>
      </c>
      <c r="F44" s="6" t="n">
        <v>22456.0</v>
      </c>
      <c r="G44" s="5" t="n">
        <f si="1" t="shared"/>
        <v>134860.0</v>
      </c>
      <c r="H44" s="5" t="n">
        <v>404.0</v>
      </c>
      <c r="I44" s="6" t="n">
        <v>134456.0</v>
      </c>
      <c r="J44" s="7" t="n">
        <f si="2" t="shared"/>
        <v>-83.23743141035148</v>
      </c>
      <c r="K44" s="7" t="n">
        <f si="2" t="shared"/>
        <v>-62.87128712871287</v>
      </c>
      <c r="L44" s="7" t="n">
        <f si="2" t="shared"/>
        <v>-83.29862557267805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1258.0</v>
      </c>
      <c r="E45" s="5" t="n">
        <v>24.0</v>
      </c>
      <c r="F45" s="6" t="n">
        <v>1234.0</v>
      </c>
      <c r="G45" s="5" t="n">
        <f si="1" t="shared"/>
        <v>5872.0</v>
      </c>
      <c r="H45" s="5" t="n">
        <v>120.0</v>
      </c>
      <c r="I45" s="6" t="n">
        <v>5752.0</v>
      </c>
      <c r="J45" s="7" t="n">
        <f si="2" t="shared"/>
        <v>-78.57629427792916</v>
      </c>
      <c r="K45" s="7" t="n">
        <f si="2" t="shared"/>
        <v>-80.0</v>
      </c>
      <c r="L45" s="7" t="n">
        <f si="2" t="shared"/>
        <v>-78.54659248956885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1244.0</v>
      </c>
      <c r="E46" s="5" t="n">
        <f si="8" t="shared"/>
        <v>10.0</v>
      </c>
      <c r="F46" s="5" t="n">
        <f si="8" t="shared"/>
        <v>1234.0</v>
      </c>
      <c r="G46" s="5" t="n">
        <f si="8" t="shared"/>
        <v>6665.0</v>
      </c>
      <c r="H46" s="5" t="n">
        <f si="8" t="shared"/>
        <v>46.0</v>
      </c>
      <c r="I46" s="5" t="n">
        <f si="8" t="shared"/>
        <v>6619.0</v>
      </c>
      <c r="J46" s="7" t="n">
        <f si="2" t="shared"/>
        <v>-81.33533383345836</v>
      </c>
      <c r="K46" s="7" t="n">
        <f si="2" t="shared"/>
        <v>-78.26086956521739</v>
      </c>
      <c r="L46" s="7" t="n">
        <f si="2" t="shared"/>
        <v>-81.3567004079166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2502.0</v>
      </c>
      <c r="E47" s="5" t="n">
        <v>34.0</v>
      </c>
      <c r="F47" s="6" t="n">
        <v>2468.0</v>
      </c>
      <c r="G47" s="5" t="n">
        <f si="1" t="shared"/>
        <v>12537.0</v>
      </c>
      <c r="H47" s="5" t="n">
        <v>166.0</v>
      </c>
      <c r="I47" s="6" t="n">
        <v>12371.0</v>
      </c>
      <c r="J47" s="7" t="n">
        <f si="2" t="shared"/>
        <v>-80.04307250538406</v>
      </c>
      <c r="K47" s="7" t="n">
        <f si="2" t="shared"/>
        <v>-79.51807228915662</v>
      </c>
      <c r="L47" s="7" t="n">
        <f si="2" t="shared"/>
        <v>-80.0501172096031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3137.0</v>
      </c>
      <c r="E48" s="5" t="n">
        <v>367.0</v>
      </c>
      <c r="F48" s="12" t="n">
        <v>2770.0</v>
      </c>
      <c r="G48" s="5" t="n">
        <f si="1" t="shared"/>
        <v>2003.0</v>
      </c>
      <c r="H48" s="13" t="n">
        <v>972.0</v>
      </c>
      <c r="I48" s="12" t="n">
        <v>1031.0</v>
      </c>
      <c r="J48" s="14" t="n">
        <f si="2" t="shared"/>
        <v>56.6150773839241</v>
      </c>
      <c r="K48" s="14" t="n">
        <f si="2" t="shared"/>
        <v>-62.242798353909464</v>
      </c>
      <c r="L48" s="14" t="n">
        <f si="2" t="shared"/>
        <v>168.67119301648884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1377861.0</v>
      </c>
      <c r="E49" s="5" t="n">
        <f ref="E49:I49" si="9" t="shared">E19+E26+E40+E44+E47+E48</f>
        <v>281540.0</v>
      </c>
      <c r="F49" s="5" t="n">
        <f si="9" t="shared"/>
        <v>1096321.0</v>
      </c>
      <c r="G49" s="5" t="n">
        <f si="9" t="shared"/>
        <v>1.1864105E7</v>
      </c>
      <c r="H49" s="5" t="n">
        <f si="9" t="shared"/>
        <v>4345837.0</v>
      </c>
      <c r="I49" s="5" t="n">
        <f si="9" t="shared"/>
        <v>7518268.0</v>
      </c>
      <c r="J49" s="7" t="n">
        <f si="2" t="shared"/>
        <v>-88.38630474022271</v>
      </c>
      <c r="K49" s="7" t="n">
        <f si="2" t="shared"/>
        <v>-93.52161620419726</v>
      </c>
      <c r="L49" s="7" t="n">
        <f si="2" t="shared"/>
        <v>-85.41790476210744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