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<sst xmlns="http://schemas.openxmlformats.org/spreadsheetml/2006/main" count="113" uniqueCount="62">
  <si>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</si>
  <si>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</si>
  <si>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</si>
  <si>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</si>
  <si>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</si>
  <si>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</si>
  <si>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</si>
  <si>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</si>
  <si>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</si>
  <si>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</si>
  <si>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</si>
  <si>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</si>
  <si>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</si>
  <si>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</si>
  <si>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</si>
  <si>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</si>
  <si>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</si>
  <si>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</si>
  <si>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</si>
  <si>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</si>
  <si>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</si>
  <si>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</si>
  <si>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</si>
  <si>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</si>
  <si>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</si>
  <si>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</si>
  <si>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</si>
  <si>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</si>
  <si>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</si>
  <si>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</si>
  <si>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</si>
  <si>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</si>
  <si>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</si>
  <si>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</si>
  <si>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</si>
  <si>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</si>
  <si>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</si>
  <si>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</si>
  <si>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</si>
  <si>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</si>
  <si>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</si>
  <si>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</si>
  <si>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</si>
  <si>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</si>
  <si>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</si>
  <si>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</si>
  <si>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</si>
  <si>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</si>
  <si>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</si>
  <si>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</si>
  <si>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</si>
  <si>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</si>
  <si>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</si>
  <si>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</si>
  <si>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</si>
  <si>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</si>
  <si>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</si>
  <si>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110年1至3月來臺旅客人次及成長率－按居住地分
Table 1-2 Visitor Arrivals by Residence,
January-March,2021</t>
  </si>
  <si>
    <t>110年1至3月 Jan.-March., 2021</t>
  </si>
  <si>
    <t>109年1至3月 Jan.-March.,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</si>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</sst>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2036.0</v>
      </c>
      <c r="E4" s="5" t="n">
        <v>2005.0</v>
      </c>
      <c r="F4" s="6" t="n">
        <v>31.0</v>
      </c>
      <c r="G4" s="5" t="n">
        <f>H4+I4</f>
        <v>167917.0</v>
      </c>
      <c r="H4" s="5" t="n">
        <v>157712.0</v>
      </c>
      <c r="I4" s="6" t="n">
        <v>10205.0</v>
      </c>
      <c r="J4" s="7" t="n">
        <f>IF(G4=0,"-",((D4/G4)-1)*100)</f>
        <v>-98.78749620348148</v>
      </c>
      <c r="K4" s="7" t="n">
        <f>IF(H4=0,"-",((E4/H4)-1)*100)</f>
        <v>-98.72869534341078</v>
      </c>
      <c r="L4" s="7" t="n">
        <f>IF(I4=0,"-",((F4/I4)-1)*100)</f>
        <v>-99.69622733953945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3268.0</v>
      </c>
      <c r="E5" s="5" t="n">
        <v>3258.0</v>
      </c>
      <c r="F5" s="6" t="n">
        <v>10.0</v>
      </c>
      <c r="G5" s="5" t="n">
        <f ref="G5:G48" si="1" t="shared">H5+I5</f>
        <v>98136.0</v>
      </c>
      <c r="H5" s="5" t="n">
        <v>94629.0</v>
      </c>
      <c r="I5" s="6" t="n">
        <v>3507.0</v>
      </c>
      <c r="J5" s="7" t="n">
        <f ref="J5:L49" si="2" t="shared">IF(G5=0,"-",((D5/G5)-1)*100)</f>
        <v>-96.6699274476237</v>
      </c>
      <c r="K5" s="7" t="n">
        <f si="2" t="shared"/>
        <v>-96.55708081032242</v>
      </c>
      <c r="L5" s="7" t="n">
        <f si="2" t="shared"/>
        <v>-99.71485600228115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3117.0</v>
      </c>
      <c r="E6" s="5" t="n">
        <v>45.0</v>
      </c>
      <c r="F6" s="6" t="n">
        <v>3072.0</v>
      </c>
      <c r="G6" s="5" t="n">
        <f si="1" t="shared"/>
        <v>262305.0</v>
      </c>
      <c r="H6" s="5" t="n">
        <v>286.0</v>
      </c>
      <c r="I6" s="6" t="n">
        <v>262019.0</v>
      </c>
      <c r="J6" s="7" t="n">
        <f si="2" t="shared"/>
        <v>-98.81168868302167</v>
      </c>
      <c r="K6" s="7" t="n">
        <f si="2" t="shared"/>
        <v>-84.26573426573427</v>
      </c>
      <c r="L6" s="7" t="n">
        <f si="2" t="shared"/>
        <v>-98.82756593987459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934.0</v>
      </c>
      <c r="E7" s="5" t="n">
        <v>33.0</v>
      </c>
      <c r="F7" s="6" t="n">
        <v>901.0</v>
      </c>
      <c r="G7" s="5" t="n">
        <f si="1" t="shared"/>
        <v>176097.0</v>
      </c>
      <c r="H7" s="5" t="n">
        <v>519.0</v>
      </c>
      <c r="I7" s="6" t="n">
        <v>175578.0</v>
      </c>
      <c r="J7" s="7" t="n">
        <f si="2" t="shared"/>
        <v>-99.46961049875921</v>
      </c>
      <c r="K7" s="7" t="n">
        <f si="2" t="shared"/>
        <v>-93.64161849710982</v>
      </c>
      <c r="L7" s="7" t="n">
        <f si="2" t="shared"/>
        <v>-99.48683775871693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622.0</v>
      </c>
      <c r="E8" s="5" t="n">
        <v>1.0</v>
      </c>
      <c r="F8" s="6" t="n">
        <v>621.0</v>
      </c>
      <c r="G8" s="5" t="n">
        <f si="1" t="shared"/>
        <v>5703.0</v>
      </c>
      <c r="H8" s="5" t="n">
        <v>1.0</v>
      </c>
      <c r="I8" s="6" t="n">
        <v>5702.0</v>
      </c>
      <c r="J8" s="7" t="n">
        <f si="2" t="shared"/>
        <v>-89.09345958267578</v>
      </c>
      <c r="K8" s="7" t="n">
        <f si="2" t="shared"/>
        <v>0.0</v>
      </c>
      <c r="L8" s="7" t="n">
        <f si="2" t="shared"/>
        <v>-89.10908453174325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173.0</v>
      </c>
      <c r="E9" s="5" t="n">
        <v>4.0</v>
      </c>
      <c r="F9" s="6" t="n">
        <v>169.0</v>
      </c>
      <c r="G9" s="5" t="n">
        <f si="1" t="shared"/>
        <v>2297.0</v>
      </c>
      <c r="H9" s="5" t="n">
        <v>17.0</v>
      </c>
      <c r="I9" s="6" t="n">
        <v>2280.0</v>
      </c>
      <c r="J9" s="7" t="n">
        <f si="2" t="shared"/>
        <v>-92.46843709185895</v>
      </c>
      <c r="K9" s="7" t="n">
        <f si="2" t="shared"/>
        <v>-76.47058823529412</v>
      </c>
      <c r="L9" s="7" t="n">
        <f si="2" t="shared"/>
        <v>-92.58771929824562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1759.0</v>
      </c>
      <c r="E10" s="5" t="n">
        <v>10.0</v>
      </c>
      <c r="F10" s="6" t="n">
        <v>1749.0</v>
      </c>
      <c r="G10" s="5" t="n">
        <f si="1" t="shared"/>
        <v>68117.0</v>
      </c>
      <c r="H10" s="5" t="n">
        <v>155.0</v>
      </c>
      <c r="I10" s="6" t="n">
        <v>67962.0</v>
      </c>
      <c r="J10" s="7" t="n">
        <f si="2" t="shared"/>
        <v>-97.41767840627156</v>
      </c>
      <c r="K10" s="7" t="n">
        <f si="2" t="shared"/>
        <v>-93.5483870967742</v>
      </c>
      <c r="L10" s="7" t="n">
        <f si="2" t="shared"/>
        <v>-97.42650304581973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738.0</v>
      </c>
      <c r="E11" s="5" t="n">
        <v>18.0</v>
      </c>
      <c r="F11" s="6" t="n">
        <v>720.0</v>
      </c>
      <c r="G11" s="5" t="n">
        <f si="1" t="shared"/>
        <v>48582.0</v>
      </c>
      <c r="H11" s="5" t="n">
        <v>53.0</v>
      </c>
      <c r="I11" s="6" t="n">
        <v>48529.0</v>
      </c>
      <c r="J11" s="7" t="n">
        <f si="2" t="shared"/>
        <v>-98.4809188588366</v>
      </c>
      <c r="K11" s="7" t="n">
        <f si="2" t="shared"/>
        <v>-66.03773584905662</v>
      </c>
      <c r="L11" s="7" t="n">
        <f si="2" t="shared"/>
        <v>-98.51635104782707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2931.0</v>
      </c>
      <c r="E12" s="5" t="n">
        <v>22.0</v>
      </c>
      <c r="F12" s="6" t="n">
        <v>2909.0</v>
      </c>
      <c r="G12" s="5" t="n">
        <f si="1" t="shared"/>
        <v>39840.0</v>
      </c>
      <c r="H12" s="5" t="n">
        <v>84.0</v>
      </c>
      <c r="I12" s="6" t="n">
        <v>39756.0</v>
      </c>
      <c r="J12" s="7" t="n">
        <f si="2" t="shared"/>
        <v>-92.64307228915662</v>
      </c>
      <c r="K12" s="7" t="n">
        <f si="2" t="shared"/>
        <v>-73.80952380952381</v>
      </c>
      <c r="L12" s="7" t="n">
        <f si="2" t="shared"/>
        <v>-92.68286547942449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4008.0</v>
      </c>
      <c r="E13" s="5" t="n">
        <v>25.0</v>
      </c>
      <c r="F13" s="6" t="n">
        <v>3983.0</v>
      </c>
      <c r="G13" s="5" t="n">
        <f si="1" t="shared"/>
        <v>69401.0</v>
      </c>
      <c r="H13" s="5" t="n">
        <v>328.0</v>
      </c>
      <c r="I13" s="6" t="n">
        <v>69073.0</v>
      </c>
      <c r="J13" s="7" t="n">
        <f si="2" t="shared"/>
        <v>-94.22486707684328</v>
      </c>
      <c r="K13" s="7" t="n">
        <f si="2" t="shared"/>
        <v>-92.3780487804878</v>
      </c>
      <c r="L13" s="7" t="n">
        <f si="2" t="shared"/>
        <v>-94.2336368769273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3937.0</v>
      </c>
      <c r="E14" s="5" t="n">
        <v>5.0</v>
      </c>
      <c r="F14" s="6" t="n">
        <v>3932.0</v>
      </c>
      <c r="G14" s="5" t="n">
        <f si="1" t="shared"/>
        <v>55541.0</v>
      </c>
      <c r="H14" s="5" t="n">
        <v>48.0</v>
      </c>
      <c r="I14" s="6" t="n">
        <v>55493.0</v>
      </c>
      <c r="J14" s="7" t="n">
        <f si="2" t="shared"/>
        <v>-92.91154282421995</v>
      </c>
      <c r="K14" s="7" t="n">
        <f si="2" t="shared"/>
        <v>-89.58333333333334</v>
      </c>
      <c r="L14" s="7" t="n">
        <f si="2" t="shared"/>
        <v>-92.91442163876525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12735.0</v>
      </c>
      <c r="E15" s="5" t="n">
        <v>21.0</v>
      </c>
      <c r="F15" s="6" t="n">
        <v>12714.0</v>
      </c>
      <c r="G15" s="5" t="n">
        <f si="1" t="shared"/>
        <v>78191.0</v>
      </c>
      <c r="H15" s="5" t="n">
        <v>653.0</v>
      </c>
      <c r="I15" s="6" t="n">
        <v>77538.0</v>
      </c>
      <c r="J15" s="7" t="n">
        <f si="2" t="shared"/>
        <v>-83.71295929199013</v>
      </c>
      <c r="K15" s="7" t="n">
        <f si="2" t="shared"/>
        <v>-96.78407350689126</v>
      </c>
      <c r="L15" s="7" t="n">
        <f si="2" t="shared"/>
        <v>-83.60287858856303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403.0</v>
      </c>
      <c r="E16" s="5" t="n">
        <f si="3" t="shared"/>
        <v>9.0</v>
      </c>
      <c r="F16" s="5" t="n">
        <f si="3" t="shared"/>
        <v>394.0</v>
      </c>
      <c r="G16" s="5" t="n">
        <f si="3" t="shared"/>
        <v>3685.0</v>
      </c>
      <c r="H16" s="5" t="n">
        <f si="3" t="shared"/>
        <v>46.0</v>
      </c>
      <c r="I16" s="5" t="n">
        <f si="3" t="shared"/>
        <v>3639.0</v>
      </c>
      <c r="J16" s="7" t="n">
        <f si="2" t="shared"/>
        <v>-89.06377204884667</v>
      </c>
      <c r="K16" s="7" t="n">
        <f si="2" t="shared"/>
        <v>-80.43478260869566</v>
      </c>
      <c r="L16" s="7" t="n">
        <f si="2" t="shared"/>
        <v>-89.17284968397911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26511.0</v>
      </c>
      <c r="E17" s="5" t="n">
        <v>110.0</v>
      </c>
      <c r="F17" s="6" t="n">
        <v>26401.0</v>
      </c>
      <c r="G17" s="5" t="n">
        <f si="1" t="shared"/>
        <v>363357.0</v>
      </c>
      <c r="H17" s="5" t="n">
        <v>1367.0</v>
      </c>
      <c r="I17" s="6" t="n">
        <v>361990.0</v>
      </c>
      <c r="J17" s="7" t="n">
        <f si="2" t="shared"/>
        <v>-92.70386974793385</v>
      </c>
      <c r="K17" s="7" t="n">
        <f si="2" t="shared"/>
        <v>-91.95318215069496</v>
      </c>
      <c r="L17" s="7" t="n">
        <f si="2" t="shared"/>
        <v>-92.70670460509959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202.0</v>
      </c>
      <c r="E18" s="5" t="n">
        <f si="4" t="shared"/>
        <v>0.0</v>
      </c>
      <c r="F18" s="5" t="n">
        <f si="4" t="shared"/>
        <v>202.0</v>
      </c>
      <c r="G18" s="5" t="n">
        <f si="4" t="shared"/>
        <v>1592.0</v>
      </c>
      <c r="H18" s="5" t="n">
        <f si="4" t="shared"/>
        <v>5.0</v>
      </c>
      <c r="I18" s="5" t="n">
        <f si="4" t="shared"/>
        <v>1587.0</v>
      </c>
      <c r="J18" s="7" t="n">
        <f si="2" t="shared"/>
        <v>-87.31155778894473</v>
      </c>
      <c r="K18" s="7" t="n">
        <f si="2" t="shared"/>
        <v>-100.0</v>
      </c>
      <c r="L18" s="7" t="n">
        <f si="2" t="shared"/>
        <v>-87.2715816005041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36863.0</v>
      </c>
      <c r="E19" s="5" t="n">
        <v>5456.0</v>
      </c>
      <c r="F19" s="6" t="n">
        <v>31407.0</v>
      </c>
      <c r="G19" s="5" t="n">
        <f si="1" t="shared"/>
        <v>1077404.0</v>
      </c>
      <c r="H19" s="5" t="n">
        <v>254536.0</v>
      </c>
      <c r="I19" s="6" t="n">
        <v>822868.0</v>
      </c>
      <c r="J19" s="7" t="n">
        <f si="2" t="shared"/>
        <v>-96.57853507133815</v>
      </c>
      <c r="K19" s="7" t="n">
        <f si="2" t="shared"/>
        <v>-97.85649181255303</v>
      </c>
      <c r="L19" s="7" t="n">
        <f si="2" t="shared"/>
        <v>-96.18322744352679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327.0</v>
      </c>
      <c r="E20" s="5" t="n">
        <v>42.0</v>
      </c>
      <c r="F20" s="6" t="n">
        <v>285.0</v>
      </c>
      <c r="G20" s="5" t="n">
        <f si="1" t="shared"/>
        <v>17788.0</v>
      </c>
      <c r="H20" s="5" t="n">
        <v>74.0</v>
      </c>
      <c r="I20" s="6" t="n">
        <v>17714.0</v>
      </c>
      <c r="J20" s="7" t="n">
        <f si="2" t="shared"/>
        <v>-98.16168203283112</v>
      </c>
      <c r="K20" s="7" t="n">
        <f si="2" t="shared"/>
        <v>-43.24324324324324</v>
      </c>
      <c r="L20" s="7" t="n">
        <f si="2" t="shared"/>
        <v>-98.39110308230778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3165.0</v>
      </c>
      <c r="E21" s="5" t="n">
        <v>567.0</v>
      </c>
      <c r="F21" s="6" t="n">
        <v>2598.0</v>
      </c>
      <c r="G21" s="5" t="n">
        <f si="1" t="shared"/>
        <v>74388.0</v>
      </c>
      <c r="H21" s="5" t="n">
        <v>630.0</v>
      </c>
      <c r="I21" s="6" t="n">
        <v>73758.0</v>
      </c>
      <c r="J21" s="7" t="n">
        <f si="2" t="shared"/>
        <v>-95.74528149701564</v>
      </c>
      <c r="K21" s="7" t="n">
        <f si="2" t="shared"/>
        <v>-9.999999999999998</v>
      </c>
      <c r="L21" s="7" t="n">
        <f si="2" t="shared"/>
        <v>-96.47767021882372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38.0</v>
      </c>
      <c r="E22" s="5" t="n">
        <v>0.0</v>
      </c>
      <c r="F22" s="6" t="n">
        <v>38.0</v>
      </c>
      <c r="G22" s="5" t="n">
        <f si="1" t="shared"/>
        <v>477.0</v>
      </c>
      <c r="H22" s="5" t="n">
        <v>2.0</v>
      </c>
      <c r="I22" s="6" t="n">
        <v>475.0</v>
      </c>
      <c r="J22" s="7" t="n">
        <f si="2" t="shared"/>
        <v>-92.0335429769392</v>
      </c>
      <c r="K22" s="7" t="n">
        <f si="2" t="shared"/>
        <v>-100.0</v>
      </c>
      <c r="L22" s="7" t="n">
        <f si="2" t="shared"/>
        <v>-92.0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55.0</v>
      </c>
      <c r="E23" s="5" t="n">
        <v>13.0</v>
      </c>
      <c r="F23" s="6" t="n">
        <v>42.0</v>
      </c>
      <c r="G23" s="5" t="n">
        <f si="1" t="shared"/>
        <v>646.0</v>
      </c>
      <c r="H23" s="5" t="n">
        <v>50.0</v>
      </c>
      <c r="I23" s="6" t="n">
        <v>596.0</v>
      </c>
      <c r="J23" s="7" t="n">
        <f si="2" t="shared"/>
        <v>-91.48606811145511</v>
      </c>
      <c r="K23" s="7" t="n">
        <f si="2" t="shared"/>
        <v>-74.0</v>
      </c>
      <c r="L23" s="7" t="n">
        <f si="2" t="shared"/>
        <v>-92.9530201342282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16.0</v>
      </c>
      <c r="E24" s="5" t="n">
        <v>6.0</v>
      </c>
      <c r="F24" s="6" t="n">
        <v>10.0</v>
      </c>
      <c r="G24" s="5" t="n">
        <f si="1" t="shared"/>
        <v>248.0</v>
      </c>
      <c r="H24" s="5" t="n">
        <v>47.0</v>
      </c>
      <c r="I24" s="6" t="n">
        <v>201.0</v>
      </c>
      <c r="J24" s="7" t="n">
        <f si="2" t="shared"/>
        <v>-93.5483870967742</v>
      </c>
      <c r="K24" s="7" t="n">
        <f si="2" t="shared"/>
        <v>-87.2340425531915</v>
      </c>
      <c r="L24" s="7" t="n">
        <f si="2" t="shared"/>
        <v>-95.02487562189054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240.0</v>
      </c>
      <c r="E25" s="5" t="n">
        <f si="5" t="shared"/>
        <v>6.0</v>
      </c>
      <c r="F25" s="5" t="n">
        <f si="5" t="shared"/>
        <v>234.0</v>
      </c>
      <c r="G25" s="5" t="n">
        <f si="5" t="shared"/>
        <v>2162.0</v>
      </c>
      <c r="H25" s="5" t="n">
        <f si="5" t="shared"/>
        <v>38.0</v>
      </c>
      <c r="I25" s="5" t="n">
        <f si="5" t="shared"/>
        <v>2124.0</v>
      </c>
      <c r="J25" s="7" t="n">
        <f si="2" t="shared"/>
        <v>-88.89916743755781</v>
      </c>
      <c r="K25" s="7" t="n">
        <f si="2" t="shared"/>
        <v>-84.21052631578947</v>
      </c>
      <c r="L25" s="7" t="n">
        <f si="2" t="shared"/>
        <v>-88.98305084745762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3841.0</v>
      </c>
      <c r="E26" s="5" t="n">
        <v>634.0</v>
      </c>
      <c r="F26" s="6" t="n">
        <v>3207.0</v>
      </c>
      <c r="G26" s="5" t="n">
        <f si="1" t="shared"/>
        <v>95709.0</v>
      </c>
      <c r="H26" s="5" t="n">
        <v>841.0</v>
      </c>
      <c r="I26" s="6" t="n">
        <v>94868.0</v>
      </c>
      <c r="J26" s="7" t="n">
        <f si="2" t="shared"/>
        <v>-95.98679330052555</v>
      </c>
      <c r="K26" s="7" t="n">
        <f si="2" t="shared"/>
        <v>-24.613555291319855</v>
      </c>
      <c r="L26" s="7" t="n">
        <f si="2" t="shared"/>
        <v>-96.61951342918582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218.0</v>
      </c>
      <c r="E27" s="5" t="n">
        <v>4.0</v>
      </c>
      <c r="F27" s="6" t="n">
        <v>214.0</v>
      </c>
      <c r="G27" s="5" t="n">
        <f si="1" t="shared"/>
        <v>1124.0</v>
      </c>
      <c r="H27" s="5" t="n">
        <v>5.0</v>
      </c>
      <c r="I27" s="6" t="n">
        <v>1119.0</v>
      </c>
      <c r="J27" s="7" t="n">
        <f si="2" t="shared"/>
        <v>-80.6049822064057</v>
      </c>
      <c r="K27" s="7" t="n">
        <f si="2" t="shared"/>
        <v>-19.999999999999996</v>
      </c>
      <c r="L27" s="7" t="n">
        <f si="2" t="shared"/>
        <v>-80.875781948168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419.0</v>
      </c>
      <c r="E28" s="5" t="n">
        <v>21.0</v>
      </c>
      <c r="F28" s="6" t="n">
        <v>398.0</v>
      </c>
      <c r="G28" s="5" t="n">
        <f si="1" t="shared"/>
        <v>8016.0</v>
      </c>
      <c r="H28" s="5" t="n">
        <v>19.0</v>
      </c>
      <c r="I28" s="6" t="n">
        <v>7997.0</v>
      </c>
      <c r="J28" s="7" t="n">
        <f si="2" t="shared"/>
        <v>-94.77295409181636</v>
      </c>
      <c r="K28" s="7" t="n">
        <f si="2" t="shared"/>
        <v>10.526315789473696</v>
      </c>
      <c r="L28" s="7" t="n">
        <f si="2" t="shared"/>
        <v>-95.02313367512816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602.0</v>
      </c>
      <c r="E29" s="5" t="n">
        <v>18.0</v>
      </c>
      <c r="F29" s="6" t="n">
        <v>584.0</v>
      </c>
      <c r="G29" s="5" t="n">
        <f si="1" t="shared"/>
        <v>8213.0</v>
      </c>
      <c r="H29" s="5" t="n">
        <v>22.0</v>
      </c>
      <c r="I29" s="6" t="n">
        <v>8191.0</v>
      </c>
      <c r="J29" s="7" t="n">
        <f si="2" t="shared"/>
        <v>-92.67015706806284</v>
      </c>
      <c r="K29" s="7" t="n">
        <f si="2" t="shared"/>
        <v>-18.181818181818176</v>
      </c>
      <c r="L29" s="7" t="n">
        <f si="2" t="shared"/>
        <v>-92.87022341594434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141.0</v>
      </c>
      <c r="E30" s="5" t="n">
        <v>1.0</v>
      </c>
      <c r="F30" s="6" t="n">
        <v>140.0</v>
      </c>
      <c r="G30" s="5" t="n">
        <f si="1" t="shared"/>
        <v>1972.0</v>
      </c>
      <c r="H30" s="5" t="n">
        <v>8.0</v>
      </c>
      <c r="I30" s="6" t="n">
        <v>1964.0</v>
      </c>
      <c r="J30" s="7" t="n">
        <f si="2" t="shared"/>
        <v>-92.8498985801217</v>
      </c>
      <c r="K30" s="7" t="n">
        <f si="2" t="shared"/>
        <v>-87.5</v>
      </c>
      <c r="L30" s="7" t="n">
        <f si="2" t="shared"/>
        <v>-92.87169042769857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527.0</v>
      </c>
      <c r="E31" s="5" t="n">
        <v>6.0</v>
      </c>
      <c r="F31" s="6" t="n">
        <v>521.0</v>
      </c>
      <c r="G31" s="5" t="n">
        <f si="1" t="shared"/>
        <v>4079.0</v>
      </c>
      <c r="H31" s="5" t="n">
        <v>3.0</v>
      </c>
      <c r="I31" s="6" t="n">
        <v>4076.0</v>
      </c>
      <c r="J31" s="7" t="n">
        <f si="2" t="shared"/>
        <v>-87.08016670752635</v>
      </c>
      <c r="K31" s="7" t="n">
        <f si="2" t="shared"/>
        <v>100.0</v>
      </c>
      <c r="L31" s="7" t="n">
        <f si="2" t="shared"/>
        <v>-87.21786064769381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63.0</v>
      </c>
      <c r="E32" s="5" t="n">
        <v>10.0</v>
      </c>
      <c r="F32" s="6" t="n">
        <v>53.0</v>
      </c>
      <c r="G32" s="5" t="n">
        <f si="1" t="shared"/>
        <v>1355.0</v>
      </c>
      <c r="H32" s="5" t="n">
        <v>6.0</v>
      </c>
      <c r="I32" s="6" t="n">
        <v>1349.0</v>
      </c>
      <c r="J32" s="7" t="n">
        <f si="2" t="shared"/>
        <v>-95.35055350553505</v>
      </c>
      <c r="K32" s="7" t="n">
        <f si="2" t="shared"/>
        <v>66.66666666666667</v>
      </c>
      <c r="L32" s="7" t="n">
        <f si="2" t="shared"/>
        <v>-96.07116382505559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107.0</v>
      </c>
      <c r="E33" s="5" t="n">
        <v>2.0</v>
      </c>
      <c r="F33" s="6" t="n">
        <v>105.0</v>
      </c>
      <c r="G33" s="5" t="n">
        <f si="1" t="shared"/>
        <v>1759.0</v>
      </c>
      <c r="H33" s="5" t="n">
        <v>8.0</v>
      </c>
      <c r="I33" s="6" t="n">
        <v>1751.0</v>
      </c>
      <c r="J33" s="7" t="n">
        <f si="2" t="shared"/>
        <v>-93.9169982944855</v>
      </c>
      <c r="K33" s="7" t="n">
        <f si="2" t="shared"/>
        <v>-75.0</v>
      </c>
      <c r="L33" s="7" t="n">
        <f si="2" t="shared"/>
        <v>-94.0034266133638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774.0</v>
      </c>
      <c r="E34" s="5" t="n">
        <v>21.0</v>
      </c>
      <c r="F34" s="6" t="n">
        <v>753.0</v>
      </c>
      <c r="G34" s="5" t="n">
        <f si="1" t="shared"/>
        <v>9885.0</v>
      </c>
      <c r="H34" s="5" t="n">
        <v>16.0</v>
      </c>
      <c r="I34" s="6" t="n">
        <v>9869.0</v>
      </c>
      <c r="J34" s="7" t="n">
        <f si="2" t="shared"/>
        <v>-92.1699544764795</v>
      </c>
      <c r="K34" s="7" t="n">
        <f si="2" t="shared"/>
        <v>31.25</v>
      </c>
      <c r="L34" s="7" t="n">
        <f si="2" t="shared"/>
        <v>-92.37004762387274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73.0</v>
      </c>
      <c r="E35" s="5" t="n">
        <v>0.0</v>
      </c>
      <c r="F35" s="6" t="n">
        <v>73.0</v>
      </c>
      <c r="G35" s="5" t="n">
        <f si="1" t="shared"/>
        <v>1433.0</v>
      </c>
      <c r="H35" s="5" t="n">
        <v>0.0</v>
      </c>
      <c r="I35" s="6" t="n">
        <v>1433.0</v>
      </c>
      <c r="J35" s="7" t="n">
        <f si="2" t="shared"/>
        <v>-94.90579204466155</v>
      </c>
      <c r="K35" s="7" t="str">
        <f si="2" t="shared"/>
        <v>-</v>
      </c>
      <c r="L35" s="7" t="n">
        <f si="2" t="shared"/>
        <v>-94.90579204466155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23.0</v>
      </c>
      <c r="E36" s="5" t="n">
        <v>0.0</v>
      </c>
      <c r="F36" s="6" t="n">
        <v>23.0</v>
      </c>
      <c r="G36" s="5" t="n">
        <f si="1" t="shared"/>
        <v>239.0</v>
      </c>
      <c r="H36" s="5" t="n">
        <v>0.0</v>
      </c>
      <c r="I36" s="6" t="n">
        <v>239.0</v>
      </c>
      <c r="J36" s="7" t="n">
        <f si="2" t="shared"/>
        <v>-90.3765690376569</v>
      </c>
      <c r="K36" s="7" t="str">
        <f si="2" t="shared"/>
        <v>-</v>
      </c>
      <c r="L36" s="7" t="n">
        <f si="2" t="shared"/>
        <v>-90.3765690376569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66.0</v>
      </c>
      <c r="E37" s="5" t="n">
        <v>1.0</v>
      </c>
      <c r="F37" s="6" t="n">
        <v>65.0</v>
      </c>
      <c r="G37" s="5" t="n">
        <f si="1" t="shared"/>
        <v>1326.0</v>
      </c>
      <c r="H37" s="5" t="n">
        <v>7.0</v>
      </c>
      <c r="I37" s="6" t="n">
        <v>1319.0</v>
      </c>
      <c r="J37" s="7" t="n">
        <f si="2" t="shared"/>
        <v>-95.02262443438913</v>
      </c>
      <c r="K37" s="7" t="n">
        <f si="2" t="shared"/>
        <v>-85.71428571428572</v>
      </c>
      <c r="L37" s="7" t="n">
        <f si="2" t="shared"/>
        <v>-95.07202426080363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247.0</v>
      </c>
      <c r="E38" s="5" t="n">
        <v>3.0</v>
      </c>
      <c r="F38" s="6" t="n">
        <v>244.0</v>
      </c>
      <c r="G38" s="5" t="n">
        <f si="1" t="shared"/>
        <v>2441.0</v>
      </c>
      <c r="H38" s="5" t="n">
        <v>1.0</v>
      </c>
      <c r="I38" s="6" t="n">
        <v>2440.0</v>
      </c>
      <c r="J38" s="7" t="n">
        <f si="2" t="shared"/>
        <v>-89.88119623105285</v>
      </c>
      <c r="K38" s="7" t="n">
        <f si="2" t="shared"/>
        <v>200.0</v>
      </c>
      <c r="L38" s="7" t="n">
        <f si="2" t="shared"/>
        <v>-90.0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1093.0</v>
      </c>
      <c r="E39" s="5" t="n">
        <f si="6" t="shared"/>
        <v>3.0</v>
      </c>
      <c r="F39" s="5" t="n">
        <f si="6" t="shared"/>
        <v>1090.0</v>
      </c>
      <c r="G39" s="5" t="n">
        <f si="6" t="shared"/>
        <v>7930.0</v>
      </c>
      <c r="H39" s="5" t="n">
        <f si="6" t="shared"/>
        <v>7.0</v>
      </c>
      <c r="I39" s="5" t="n">
        <f si="6" t="shared"/>
        <v>7923.0</v>
      </c>
      <c r="J39" s="7" t="n">
        <f si="2" t="shared"/>
        <v>-86.21689785624211</v>
      </c>
      <c r="K39" s="7" t="n">
        <f si="2" t="shared"/>
        <v>-57.14285714285714</v>
      </c>
      <c r="L39" s="7" t="n">
        <f si="2" t="shared"/>
        <v>-86.24258487946484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4353.0</v>
      </c>
      <c r="E40" s="5" t="n">
        <v>90.0</v>
      </c>
      <c r="F40" s="6" t="n">
        <v>4263.0</v>
      </c>
      <c r="G40" s="5" t="n">
        <f si="1" t="shared"/>
        <v>49772.0</v>
      </c>
      <c r="H40" s="5" t="n">
        <v>102.0</v>
      </c>
      <c r="I40" s="6" t="n">
        <v>49670.0</v>
      </c>
      <c r="J40" s="7" t="n">
        <f si="2" t="shared"/>
        <v>-91.2541187816443</v>
      </c>
      <c r="K40" s="7" t="n">
        <f si="2" t="shared"/>
        <v>-11.764705882352944</v>
      </c>
      <c r="L40" s="7" t="n">
        <f si="2" t="shared"/>
        <v>-91.41735453996375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156.0</v>
      </c>
      <c r="E41" s="5" t="n">
        <v>13.0</v>
      </c>
      <c r="F41" s="6" t="n">
        <v>143.0</v>
      </c>
      <c r="G41" s="5" t="n">
        <f si="1" t="shared"/>
        <v>18471.0</v>
      </c>
      <c r="H41" s="5" t="n">
        <v>82.0</v>
      </c>
      <c r="I41" s="6" t="n">
        <v>18389.0</v>
      </c>
      <c r="J41" s="7" t="n">
        <f si="2" t="shared"/>
        <v>-99.15543284066915</v>
      </c>
      <c r="K41" s="7" t="n">
        <f si="2" t="shared"/>
        <v>-84.14634146341463</v>
      </c>
      <c r="L41" s="7" t="n">
        <f si="2" t="shared"/>
        <v>-99.22236119419217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56.0</v>
      </c>
      <c r="E42" s="5" t="n">
        <v>4.0</v>
      </c>
      <c r="F42" s="6" t="n">
        <v>52.0</v>
      </c>
      <c r="G42" s="5" t="n">
        <f si="1" t="shared"/>
        <v>2973.0</v>
      </c>
      <c r="H42" s="5" t="n">
        <v>12.0</v>
      </c>
      <c r="I42" s="6" t="n">
        <v>2961.0</v>
      </c>
      <c r="J42" s="7" t="n">
        <f si="2" t="shared"/>
        <v>-98.1163807601749</v>
      </c>
      <c r="K42" s="7" t="n">
        <f si="2" t="shared"/>
        <v>-66.66666666666667</v>
      </c>
      <c r="L42" s="7" t="n">
        <f si="2" t="shared"/>
        <v>-98.24383654170889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215.0</v>
      </c>
      <c r="E43" s="5" t="n">
        <f si="7" t="shared"/>
        <v>0.0</v>
      </c>
      <c r="F43" s="5" t="n">
        <f si="7" t="shared"/>
        <v>215.0</v>
      </c>
      <c r="G43" s="5" t="n">
        <f si="7" t="shared"/>
        <v>319.0</v>
      </c>
      <c r="H43" s="5" t="n">
        <f si="7" t="shared"/>
        <v>7.0</v>
      </c>
      <c r="I43" s="5" t="n">
        <f si="7" t="shared"/>
        <v>312.0</v>
      </c>
      <c r="J43" s="7" t="n">
        <f si="2" t="shared"/>
        <v>-32.60188087774295</v>
      </c>
      <c r="K43" s="7" t="n">
        <f si="2" t="shared"/>
        <v>-100.0</v>
      </c>
      <c r="L43" s="7" t="n">
        <f si="2" t="shared"/>
        <v>-31.08974358974359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427.0</v>
      </c>
      <c r="E44" s="5" t="n">
        <v>17.0</v>
      </c>
      <c r="F44" s="6" t="n">
        <v>410.0</v>
      </c>
      <c r="G44" s="5" t="n">
        <f si="1" t="shared"/>
        <v>21763.0</v>
      </c>
      <c r="H44" s="5" t="n">
        <v>101.0</v>
      </c>
      <c r="I44" s="6" t="n">
        <v>21662.0</v>
      </c>
      <c r="J44" s="7" t="n">
        <f si="2" t="shared"/>
        <v>-98.03795432614989</v>
      </c>
      <c r="K44" s="7" t="n">
        <f si="2" t="shared"/>
        <v>-83.16831683168317</v>
      </c>
      <c r="L44" s="7" t="n">
        <f si="2" t="shared"/>
        <v>-98.10728464592374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92.0</v>
      </c>
      <c r="E45" s="5" t="n">
        <v>3.0</v>
      </c>
      <c r="F45" s="6" t="n">
        <v>89.0</v>
      </c>
      <c r="G45" s="5" t="n">
        <f si="1" t="shared"/>
        <v>1011.0</v>
      </c>
      <c r="H45" s="5" t="n">
        <v>14.0</v>
      </c>
      <c r="I45" s="6" t="n">
        <v>997.0</v>
      </c>
      <c r="J45" s="7" t="n">
        <f si="2" t="shared"/>
        <v>-90.90009891196836</v>
      </c>
      <c r="K45" s="7" t="n">
        <f si="2" t="shared"/>
        <v>-78.57142857142857</v>
      </c>
      <c r="L45" s="7" t="n">
        <f si="2" t="shared"/>
        <v>-91.07321965897694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116.0</v>
      </c>
      <c r="E46" s="5" t="n">
        <f si="8" t="shared"/>
        <v>1.0</v>
      </c>
      <c r="F46" s="5" t="n">
        <f si="8" t="shared"/>
        <v>115.0</v>
      </c>
      <c r="G46" s="5" t="n">
        <f si="8" t="shared"/>
        <v>939.0</v>
      </c>
      <c r="H46" s="5" t="n">
        <f si="8" t="shared"/>
        <v>7.0</v>
      </c>
      <c r="I46" s="5" t="n">
        <f si="8" t="shared"/>
        <v>932.0</v>
      </c>
      <c r="J46" s="7" t="n">
        <f si="2" t="shared"/>
        <v>-87.64643237486688</v>
      </c>
      <c r="K46" s="7" t="n">
        <f si="2" t="shared"/>
        <v>-85.71428571428572</v>
      </c>
      <c r="L46" s="7" t="n">
        <f si="2" t="shared"/>
        <v>-87.66094420600858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208.0</v>
      </c>
      <c r="E47" s="5" t="n">
        <v>4.0</v>
      </c>
      <c r="F47" s="6" t="n">
        <v>204.0</v>
      </c>
      <c r="G47" s="5" t="n">
        <f si="1" t="shared"/>
        <v>1950.0</v>
      </c>
      <c r="H47" s="5" t="n">
        <v>21.0</v>
      </c>
      <c r="I47" s="6" t="n">
        <v>1929.0</v>
      </c>
      <c r="J47" s="7" t="n">
        <f si="2" t="shared"/>
        <v>-89.33333333333333</v>
      </c>
      <c r="K47" s="7" t="n">
        <f si="2" t="shared"/>
        <v>-80.95238095238095</v>
      </c>
      <c r="L47" s="7" t="n">
        <f si="2" t="shared"/>
        <v>-89.42457231726283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182.0</v>
      </c>
      <c r="E48" s="5" t="n">
        <v>70.0</v>
      </c>
      <c r="F48" s="12" t="n">
        <v>112.0</v>
      </c>
      <c r="G48" s="5" t="n">
        <f si="1" t="shared"/>
        <v>1988.0</v>
      </c>
      <c r="H48" s="13" t="n">
        <v>158.0</v>
      </c>
      <c r="I48" s="12" t="n">
        <v>1830.0</v>
      </c>
      <c r="J48" s="14" t="n">
        <f si="2" t="shared"/>
        <v>-90.84507042253522</v>
      </c>
      <c r="K48" s="14" t="n">
        <f si="2" t="shared"/>
        <v>-55.696202531645575</v>
      </c>
      <c r="L48" s="14" t="n">
        <f si="2" t="shared"/>
        <v>-93.87978142076503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45874.0</v>
      </c>
      <c r="E49" s="5" t="n">
        <f ref="E49:I49" si="9" t="shared">E19+E26+E40+E44+E47+E48</f>
        <v>6271.0</v>
      </c>
      <c r="F49" s="5" t="n">
        <f si="9" t="shared"/>
        <v>39603.0</v>
      </c>
      <c r="G49" s="5" t="n">
        <f si="9" t="shared"/>
        <v>1248586.0</v>
      </c>
      <c r="H49" s="5" t="n">
        <f si="9" t="shared"/>
        <v>255759.0</v>
      </c>
      <c r="I49" s="5" t="n">
        <f si="9" t="shared"/>
        <v>992827.0</v>
      </c>
      <c r="J49" s="7" t="n">
        <f si="2" t="shared"/>
        <v>-96.32592388509882</v>
      </c>
      <c r="K49" s="7" t="n">
        <f si="2" t="shared"/>
        <v>-97.54808237442279</v>
      </c>
      <c r="L49" s="7" t="n">
        <f si="2" t="shared"/>
        <v>-96.01108753085884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