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07\"/>
    </mc:Choice>
  </mc:AlternateContent>
  <bookViews>
    <workbookView xWindow="720" yWindow="360" windowWidth="18075" windowHeight="7095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18" i="1" s="1"/>
  <c r="G20" i="1"/>
  <c r="G21" i="1"/>
  <c r="G22" i="1"/>
  <c r="G23" i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43" i="1"/>
  <c r="D16" i="1"/>
  <c r="D39" i="1"/>
  <c r="D25" i="1"/>
  <c r="G46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<sst xmlns="http://schemas.openxmlformats.org/spreadsheetml/2006/main" count="113" uniqueCount="62">
  <si>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</si>
  <si>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</si>
  <si>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</si>
  <si>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</si>
  <si>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</si>
  <si>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</si>
  <si>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</si>
  <si>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</si>
  <si>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</si>
  <si>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</si>
  <si>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</si>
  <si>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</si>
  <si>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</si>
  <si>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</si>
  <si>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</si>
  <si>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</si>
  <si>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</si>
  <si>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</si>
  <si>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</si>
  <si>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</si>
  <si>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</si>
  <si>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</si>
  <si>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</si>
  <si>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</si>
  <si>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</si>
  <si>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</si>
  <si>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</si>
  <si>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</si>
  <si>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</si>
  <si>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</si>
  <si>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</si>
  <si>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</si>
  <si>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</si>
  <si>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</si>
  <si>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</si>
  <si>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</si>
  <si>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</si>
  <si>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</si>
  <si>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</si>
  <si>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</si>
  <si>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</si>
  <si>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</si>
  <si>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</si>
  <si>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</si>
  <si>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</si>
  <si>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</si>
  <si>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</si>
  <si>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</si>
  <si>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</si>
  <si>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</si>
  <si>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</si>
  <si>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</si>
  <si>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</si>
  <si>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</si>
  <si>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</si>
  <si>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</si>
  <si>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</si>
  <si>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110年7月來臺旅客人次及成長率－按居住地分
Table 1-2 Visitor Arrivals by Residence,
July,2021</t>
  </si>
  <si>
    <t>110年7月 Jul.., 2021</t>
  </si>
  <si>
    <t>109年7月 Jul.., 2020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</si>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</sst>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ySplit="3" topLeftCell="A4" activePane="bottomLeft" state="frozen"/>
      <selection pane="bottomLeft" activeCell="O11" sqref="O11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625</v>
      </c>
      <c r="E4" s="5">
        <v>624</v>
      </c>
      <c r="F4" s="6">
        <v>1</v>
      </c>
      <c r="G4" s="5">
        <f>H4+I4</f>
        <v>1818</v>
      </c>
      <c r="H4" s="5">
        <v>1765</v>
      </c>
      <c r="I4" s="6">
        <v>53</v>
      </c>
      <c r="J4" s="7">
        <f>IF(G4=0,"-",((D4/G4)-1)*100)</f>
        <v>-65.621562156215617</v>
      </c>
      <c r="K4" s="7">
        <f>IF(H4=0,"-",((E4/H4)-1)*100)</f>
        <v>-64.645892351274782</v>
      </c>
      <c r="L4" s="7">
        <f>IF(I4=0,"-",((F4/I4)-1)*100)</f>
        <v>-98.113207547169807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518</v>
      </c>
      <c r="E5" s="5">
        <v>518</v>
      </c>
      <c r="F5" s="6">
        <v>0</v>
      </c>
      <c r="G5" s="5">
        <f t="shared" ref="G5:G48" si="1">H5+I5</f>
        <v>908</v>
      </c>
      <c r="H5" s="5">
        <v>906</v>
      </c>
      <c r="I5" s="6">
        <v>2</v>
      </c>
      <c r="J5" s="7">
        <f t="shared" ref="J5:L49" si="2">IF(G5=0,"-",((D5/G5)-1)*100)</f>
        <v>-42.951541850220266</v>
      </c>
      <c r="K5" s="7">
        <f t="shared" si="2"/>
        <v>-42.82560706401766</v>
      </c>
      <c r="L5" s="7">
        <f t="shared" si="2"/>
        <v>-100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372</v>
      </c>
      <c r="E6" s="5">
        <v>8</v>
      </c>
      <c r="F6" s="6">
        <v>364</v>
      </c>
      <c r="G6" s="5">
        <f t="shared" si="1"/>
        <v>715</v>
      </c>
      <c r="H6" s="5">
        <v>9</v>
      </c>
      <c r="I6" s="6">
        <v>706</v>
      </c>
      <c r="J6" s="7">
        <f t="shared" si="2"/>
        <v>-47.972027972027973</v>
      </c>
      <c r="K6" s="7">
        <f t="shared" si="2"/>
        <v>-11.111111111111116</v>
      </c>
      <c r="L6" s="7">
        <f t="shared" si="2"/>
        <v>-48.441926345609062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129</v>
      </c>
      <c r="E7" s="5">
        <v>11</v>
      </c>
      <c r="F7" s="6">
        <v>118</v>
      </c>
      <c r="G7" s="5">
        <f t="shared" si="1"/>
        <v>333</v>
      </c>
      <c r="H7" s="5">
        <v>12</v>
      </c>
      <c r="I7" s="6">
        <v>321</v>
      </c>
      <c r="J7" s="7">
        <f t="shared" si="2"/>
        <v>-61.261261261261254</v>
      </c>
      <c r="K7" s="7">
        <f t="shared" si="2"/>
        <v>-8.3333333333333375</v>
      </c>
      <c r="L7" s="7">
        <f t="shared" si="2"/>
        <v>-63.239875389408098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37</v>
      </c>
      <c r="E8" s="5">
        <v>0</v>
      </c>
      <c r="F8" s="6">
        <v>37</v>
      </c>
      <c r="G8" s="5">
        <f t="shared" si="1"/>
        <v>68</v>
      </c>
      <c r="H8" s="5">
        <v>0</v>
      </c>
      <c r="I8" s="6">
        <v>68</v>
      </c>
      <c r="J8" s="7">
        <f t="shared" si="2"/>
        <v>-45.588235294117652</v>
      </c>
      <c r="K8" s="7" t="str">
        <f t="shared" si="2"/>
        <v>-</v>
      </c>
      <c r="L8" s="7">
        <f t="shared" si="2"/>
        <v>-45.588235294117652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34</v>
      </c>
      <c r="E9" s="5">
        <v>0</v>
      </c>
      <c r="F9" s="6">
        <v>34</v>
      </c>
      <c r="G9" s="5">
        <f t="shared" si="1"/>
        <v>44</v>
      </c>
      <c r="H9" s="5">
        <v>1</v>
      </c>
      <c r="I9" s="6">
        <v>43</v>
      </c>
      <c r="J9" s="7">
        <f t="shared" si="2"/>
        <v>-22.72727272727273</v>
      </c>
      <c r="K9" s="7">
        <f t="shared" si="2"/>
        <v>-100</v>
      </c>
      <c r="L9" s="7">
        <f t="shared" si="2"/>
        <v>-20.93023255813954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170</v>
      </c>
      <c r="E10" s="5">
        <v>3</v>
      </c>
      <c r="F10" s="6">
        <v>167</v>
      </c>
      <c r="G10" s="5">
        <f t="shared" si="1"/>
        <v>353</v>
      </c>
      <c r="H10" s="5">
        <v>3</v>
      </c>
      <c r="I10" s="6">
        <v>350</v>
      </c>
      <c r="J10" s="7">
        <f t="shared" si="2"/>
        <v>-51.841359773371096</v>
      </c>
      <c r="K10" s="7">
        <f t="shared" si="2"/>
        <v>0</v>
      </c>
      <c r="L10" s="7">
        <f t="shared" si="2"/>
        <v>-52.285714285714292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115</v>
      </c>
      <c r="E11" s="5">
        <v>1</v>
      </c>
      <c r="F11" s="6">
        <v>114</v>
      </c>
      <c r="G11" s="5">
        <f t="shared" si="1"/>
        <v>116</v>
      </c>
      <c r="H11" s="5">
        <v>4</v>
      </c>
      <c r="I11" s="6">
        <v>112</v>
      </c>
      <c r="J11" s="7">
        <f t="shared" si="2"/>
        <v>-0.86206896551723755</v>
      </c>
      <c r="K11" s="7">
        <f t="shared" si="2"/>
        <v>-75</v>
      </c>
      <c r="L11" s="7">
        <f t="shared" si="2"/>
        <v>1.7857142857142794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484</v>
      </c>
      <c r="E12" s="5">
        <v>2</v>
      </c>
      <c r="F12" s="6">
        <v>482</v>
      </c>
      <c r="G12" s="5">
        <f t="shared" si="1"/>
        <v>779</v>
      </c>
      <c r="H12" s="5">
        <v>6</v>
      </c>
      <c r="I12" s="6">
        <v>773</v>
      </c>
      <c r="J12" s="7">
        <f t="shared" si="2"/>
        <v>-37.869062901155324</v>
      </c>
      <c r="K12" s="7">
        <f t="shared" si="2"/>
        <v>-66.666666666666671</v>
      </c>
      <c r="L12" s="7">
        <f t="shared" si="2"/>
        <v>-37.645536869340233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412</v>
      </c>
      <c r="E13" s="5">
        <v>3</v>
      </c>
      <c r="F13" s="6">
        <v>409</v>
      </c>
      <c r="G13" s="5">
        <f t="shared" si="1"/>
        <v>608</v>
      </c>
      <c r="H13" s="5">
        <v>17</v>
      </c>
      <c r="I13" s="6">
        <v>591</v>
      </c>
      <c r="J13" s="7">
        <f t="shared" si="2"/>
        <v>-32.23684210526315</v>
      </c>
      <c r="K13" s="7">
        <f t="shared" si="2"/>
        <v>-82.35294117647058</v>
      </c>
      <c r="L13" s="7">
        <f t="shared" si="2"/>
        <v>-30.795262267343482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38</v>
      </c>
      <c r="E14" s="5">
        <v>2</v>
      </c>
      <c r="F14" s="6">
        <v>36</v>
      </c>
      <c r="G14" s="5">
        <f t="shared" si="1"/>
        <v>323</v>
      </c>
      <c r="H14" s="5">
        <v>5</v>
      </c>
      <c r="I14" s="6">
        <v>318</v>
      </c>
      <c r="J14" s="7">
        <f t="shared" si="2"/>
        <v>-88.235294117647058</v>
      </c>
      <c r="K14" s="7">
        <f t="shared" si="2"/>
        <v>-60</v>
      </c>
      <c r="L14" s="7">
        <f t="shared" si="2"/>
        <v>-88.679245283018872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85</v>
      </c>
      <c r="E15" s="5">
        <v>3</v>
      </c>
      <c r="F15" s="6">
        <v>82</v>
      </c>
      <c r="G15" s="5">
        <f t="shared" si="1"/>
        <v>3118</v>
      </c>
      <c r="H15" s="5">
        <v>26</v>
      </c>
      <c r="I15" s="6">
        <v>3092</v>
      </c>
      <c r="J15" s="7">
        <f t="shared" si="2"/>
        <v>-97.273893521488134</v>
      </c>
      <c r="K15" s="7">
        <f t="shared" si="2"/>
        <v>-88.461538461538453</v>
      </c>
      <c r="L15" s="7">
        <f t="shared" si="2"/>
        <v>-97.347994825355755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36</v>
      </c>
      <c r="E16" s="5">
        <f t="shared" si="3"/>
        <v>3</v>
      </c>
      <c r="F16" s="5">
        <f t="shared" si="3"/>
        <v>33</v>
      </c>
      <c r="G16" s="5">
        <f t="shared" si="3"/>
        <v>89</v>
      </c>
      <c r="H16" s="5">
        <f t="shared" si="3"/>
        <v>0</v>
      </c>
      <c r="I16" s="5">
        <f t="shared" si="3"/>
        <v>89</v>
      </c>
      <c r="J16" s="7">
        <f t="shared" si="2"/>
        <v>-59.550561797752813</v>
      </c>
      <c r="K16" s="7" t="str">
        <f t="shared" si="2"/>
        <v>-</v>
      </c>
      <c r="L16" s="7">
        <f t="shared" si="2"/>
        <v>-62.921348314606739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1340</v>
      </c>
      <c r="E17" s="5">
        <v>17</v>
      </c>
      <c r="F17" s="6">
        <v>1323</v>
      </c>
      <c r="G17" s="5">
        <f t="shared" si="1"/>
        <v>5386</v>
      </c>
      <c r="H17" s="5">
        <v>61</v>
      </c>
      <c r="I17" s="6">
        <v>5325</v>
      </c>
      <c r="J17" s="7">
        <f t="shared" si="2"/>
        <v>-75.120683252877825</v>
      </c>
      <c r="K17" s="7">
        <f t="shared" si="2"/>
        <v>-72.131147540983605</v>
      </c>
      <c r="L17" s="7">
        <f t="shared" si="2"/>
        <v>-75.154929577464785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9</v>
      </c>
      <c r="E18" s="5">
        <f t="shared" si="4"/>
        <v>1</v>
      </c>
      <c r="F18" s="5">
        <f t="shared" si="4"/>
        <v>8</v>
      </c>
      <c r="G18" s="5">
        <f t="shared" si="4"/>
        <v>29</v>
      </c>
      <c r="H18" s="5">
        <f t="shared" si="4"/>
        <v>0</v>
      </c>
      <c r="I18" s="5">
        <f t="shared" si="4"/>
        <v>29</v>
      </c>
      <c r="J18" s="7">
        <f t="shared" si="2"/>
        <v>-68.965517241379317</v>
      </c>
      <c r="K18" s="7" t="str">
        <f t="shared" si="2"/>
        <v>-</v>
      </c>
      <c r="L18" s="7">
        <f t="shared" si="2"/>
        <v>-72.41379310344827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3064</v>
      </c>
      <c r="E19" s="5">
        <v>1179</v>
      </c>
      <c r="F19" s="6">
        <v>1885</v>
      </c>
      <c r="G19" s="5">
        <f t="shared" si="1"/>
        <v>9301</v>
      </c>
      <c r="H19" s="5">
        <v>2754</v>
      </c>
      <c r="I19" s="6">
        <v>6547</v>
      </c>
      <c r="J19" s="7">
        <f t="shared" si="2"/>
        <v>-67.057305666057403</v>
      </c>
      <c r="K19" s="7">
        <f t="shared" si="2"/>
        <v>-57.189542483660126</v>
      </c>
      <c r="L19" s="7">
        <f t="shared" si="2"/>
        <v>-71.208186955857641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65</v>
      </c>
      <c r="E20" s="5">
        <v>7</v>
      </c>
      <c r="F20" s="6">
        <v>58</v>
      </c>
      <c r="G20" s="5">
        <f t="shared" si="1"/>
        <v>119</v>
      </c>
      <c r="H20" s="5">
        <v>13</v>
      </c>
      <c r="I20" s="6">
        <v>106</v>
      </c>
      <c r="J20" s="7">
        <f t="shared" si="2"/>
        <v>-45.378151260504204</v>
      </c>
      <c r="K20" s="7">
        <f t="shared" si="2"/>
        <v>-46.153846153846153</v>
      </c>
      <c r="L20" s="7">
        <f t="shared" si="2"/>
        <v>-45.283018867924532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1235</v>
      </c>
      <c r="E21" s="5">
        <v>150</v>
      </c>
      <c r="F21" s="6">
        <v>1085</v>
      </c>
      <c r="G21" s="5">
        <f t="shared" si="1"/>
        <v>1070</v>
      </c>
      <c r="H21" s="5">
        <v>216</v>
      </c>
      <c r="I21" s="6">
        <v>854</v>
      </c>
      <c r="J21" s="7">
        <f t="shared" si="2"/>
        <v>15.420560747663558</v>
      </c>
      <c r="K21" s="7">
        <f t="shared" si="2"/>
        <v>-30.555555555555557</v>
      </c>
      <c r="L21" s="7">
        <f t="shared" si="2"/>
        <v>27.04918032786885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5</v>
      </c>
      <c r="E22" s="5">
        <v>2</v>
      </c>
      <c r="F22" s="6">
        <v>3</v>
      </c>
      <c r="G22" s="5">
        <f t="shared" si="1"/>
        <v>12</v>
      </c>
      <c r="H22" s="5">
        <v>0</v>
      </c>
      <c r="I22" s="6">
        <v>12</v>
      </c>
      <c r="J22" s="7">
        <f t="shared" si="2"/>
        <v>-58.333333333333329</v>
      </c>
      <c r="K22" s="7" t="str">
        <f t="shared" si="2"/>
        <v>-</v>
      </c>
      <c r="L22" s="7">
        <f t="shared" si="2"/>
        <v>-75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9</v>
      </c>
      <c r="E23" s="5">
        <v>3</v>
      </c>
      <c r="F23" s="6">
        <v>6</v>
      </c>
      <c r="G23" s="5">
        <f t="shared" si="1"/>
        <v>20</v>
      </c>
      <c r="H23" s="5">
        <v>0</v>
      </c>
      <c r="I23" s="6">
        <v>20</v>
      </c>
      <c r="J23" s="7">
        <f t="shared" si="2"/>
        <v>-55.000000000000007</v>
      </c>
      <c r="K23" s="7" t="str">
        <f t="shared" si="2"/>
        <v>-</v>
      </c>
      <c r="L23" s="7">
        <f t="shared" si="2"/>
        <v>-70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6</v>
      </c>
      <c r="E24" s="5">
        <v>4</v>
      </c>
      <c r="F24" s="6">
        <v>2</v>
      </c>
      <c r="G24" s="5">
        <f t="shared" si="1"/>
        <v>1</v>
      </c>
      <c r="H24" s="5">
        <v>0</v>
      </c>
      <c r="I24" s="6">
        <v>1</v>
      </c>
      <c r="J24" s="7">
        <f t="shared" si="2"/>
        <v>500</v>
      </c>
      <c r="K24" s="7" t="str">
        <f t="shared" si="2"/>
        <v>-</v>
      </c>
      <c r="L24" s="7">
        <f t="shared" si="2"/>
        <v>100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43</v>
      </c>
      <c r="E25" s="5">
        <f t="shared" si="5"/>
        <v>2</v>
      </c>
      <c r="F25" s="5">
        <f t="shared" si="5"/>
        <v>41</v>
      </c>
      <c r="G25" s="5">
        <f t="shared" si="5"/>
        <v>19</v>
      </c>
      <c r="H25" s="5">
        <f t="shared" si="5"/>
        <v>2</v>
      </c>
      <c r="I25" s="5">
        <f t="shared" si="5"/>
        <v>17</v>
      </c>
      <c r="J25" s="7">
        <f t="shared" si="2"/>
        <v>126.31578947368421</v>
      </c>
      <c r="K25" s="7">
        <f t="shared" si="2"/>
        <v>0</v>
      </c>
      <c r="L25" s="7">
        <f t="shared" si="2"/>
        <v>141.17647058823528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1363</v>
      </c>
      <c r="E26" s="5">
        <v>168</v>
      </c>
      <c r="F26" s="6">
        <v>1195</v>
      </c>
      <c r="G26" s="5">
        <f t="shared" si="1"/>
        <v>1241</v>
      </c>
      <c r="H26" s="5">
        <v>231</v>
      </c>
      <c r="I26" s="6">
        <v>1010</v>
      </c>
      <c r="J26" s="7">
        <f t="shared" si="2"/>
        <v>9.8307816277195759</v>
      </c>
      <c r="K26" s="7">
        <f t="shared" si="2"/>
        <v>-27.27272727272727</v>
      </c>
      <c r="L26" s="7">
        <f t="shared" si="2"/>
        <v>18.31683168316831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57</v>
      </c>
      <c r="E27" s="5">
        <v>4</v>
      </c>
      <c r="F27" s="6">
        <v>53</v>
      </c>
      <c r="G27" s="5">
        <f t="shared" si="1"/>
        <v>62</v>
      </c>
      <c r="H27" s="5">
        <v>0</v>
      </c>
      <c r="I27" s="6">
        <v>62</v>
      </c>
      <c r="J27" s="7">
        <f t="shared" si="2"/>
        <v>-8.0645161290322616</v>
      </c>
      <c r="K27" s="7" t="str">
        <f t="shared" si="2"/>
        <v>-</v>
      </c>
      <c r="L27" s="7">
        <f t="shared" si="2"/>
        <v>-14.516129032258062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110</v>
      </c>
      <c r="E28" s="5">
        <v>6</v>
      </c>
      <c r="F28" s="6">
        <v>104</v>
      </c>
      <c r="G28" s="5">
        <f t="shared" si="1"/>
        <v>95</v>
      </c>
      <c r="H28" s="5">
        <v>6</v>
      </c>
      <c r="I28" s="6">
        <v>89</v>
      </c>
      <c r="J28" s="7">
        <f t="shared" si="2"/>
        <v>15.789473684210531</v>
      </c>
      <c r="K28" s="7">
        <f t="shared" si="2"/>
        <v>0</v>
      </c>
      <c r="L28" s="7">
        <f t="shared" si="2"/>
        <v>16.853932584269661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114</v>
      </c>
      <c r="E29" s="5">
        <v>2</v>
      </c>
      <c r="F29" s="6">
        <v>112</v>
      </c>
      <c r="G29" s="5">
        <f t="shared" si="1"/>
        <v>122</v>
      </c>
      <c r="H29" s="5">
        <v>7</v>
      </c>
      <c r="I29" s="6">
        <v>115</v>
      </c>
      <c r="J29" s="7">
        <f t="shared" si="2"/>
        <v>-6.5573770491803245</v>
      </c>
      <c r="K29" s="7">
        <f t="shared" si="2"/>
        <v>-71.428571428571431</v>
      </c>
      <c r="L29" s="7">
        <f t="shared" si="2"/>
        <v>-2.6086956521739091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24</v>
      </c>
      <c r="E30" s="5">
        <v>0</v>
      </c>
      <c r="F30" s="6">
        <v>24</v>
      </c>
      <c r="G30" s="5">
        <f t="shared" si="1"/>
        <v>32</v>
      </c>
      <c r="H30" s="5">
        <v>1</v>
      </c>
      <c r="I30" s="6">
        <v>31</v>
      </c>
      <c r="J30" s="7">
        <f t="shared" si="2"/>
        <v>-25</v>
      </c>
      <c r="K30" s="7">
        <f t="shared" si="2"/>
        <v>-100</v>
      </c>
      <c r="L30" s="7">
        <f t="shared" si="2"/>
        <v>-22.580645161290324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95</v>
      </c>
      <c r="E31" s="5">
        <v>2</v>
      </c>
      <c r="F31" s="6">
        <v>93</v>
      </c>
      <c r="G31" s="5">
        <f t="shared" si="1"/>
        <v>142</v>
      </c>
      <c r="H31" s="5">
        <v>2</v>
      </c>
      <c r="I31" s="6">
        <v>140</v>
      </c>
      <c r="J31" s="7">
        <f t="shared" si="2"/>
        <v>-33.098591549295776</v>
      </c>
      <c r="K31" s="7">
        <f t="shared" si="2"/>
        <v>0</v>
      </c>
      <c r="L31" s="7">
        <f t="shared" si="2"/>
        <v>-33.571428571428577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18</v>
      </c>
      <c r="E32" s="5">
        <v>1</v>
      </c>
      <c r="F32" s="6">
        <v>17</v>
      </c>
      <c r="G32" s="5">
        <f t="shared" si="1"/>
        <v>14</v>
      </c>
      <c r="H32" s="5">
        <v>5</v>
      </c>
      <c r="I32" s="6">
        <v>9</v>
      </c>
      <c r="J32" s="7">
        <f t="shared" si="2"/>
        <v>28.57142857142858</v>
      </c>
      <c r="K32" s="7">
        <f t="shared" si="2"/>
        <v>-80</v>
      </c>
      <c r="L32" s="7">
        <f t="shared" si="2"/>
        <v>88.888888888888886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25</v>
      </c>
      <c r="E33" s="5">
        <v>0</v>
      </c>
      <c r="F33" s="6">
        <v>25</v>
      </c>
      <c r="G33" s="5">
        <f t="shared" si="1"/>
        <v>49</v>
      </c>
      <c r="H33" s="5">
        <v>0</v>
      </c>
      <c r="I33" s="6">
        <v>49</v>
      </c>
      <c r="J33" s="7">
        <f t="shared" si="2"/>
        <v>-48.979591836734691</v>
      </c>
      <c r="K33" s="7" t="str">
        <f t="shared" si="2"/>
        <v>-</v>
      </c>
      <c r="L33" s="7">
        <f t="shared" si="2"/>
        <v>-48.979591836734691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136</v>
      </c>
      <c r="E34" s="5">
        <v>8</v>
      </c>
      <c r="F34" s="6">
        <v>128</v>
      </c>
      <c r="G34" s="5">
        <f t="shared" si="1"/>
        <v>259</v>
      </c>
      <c r="H34" s="5">
        <v>22</v>
      </c>
      <c r="I34" s="6">
        <v>237</v>
      </c>
      <c r="J34" s="7">
        <f t="shared" si="2"/>
        <v>-47.490347490347496</v>
      </c>
      <c r="K34" s="7">
        <f t="shared" si="2"/>
        <v>-63.636363636363633</v>
      </c>
      <c r="L34" s="7">
        <f t="shared" si="2"/>
        <v>-45.991561181434605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17</v>
      </c>
      <c r="E35" s="5">
        <v>1</v>
      </c>
      <c r="F35" s="6">
        <v>16</v>
      </c>
      <c r="G35" s="5">
        <f t="shared" si="1"/>
        <v>15</v>
      </c>
      <c r="H35" s="5">
        <v>1</v>
      </c>
      <c r="I35" s="6">
        <v>14</v>
      </c>
      <c r="J35" s="7">
        <f t="shared" si="2"/>
        <v>13.33333333333333</v>
      </c>
      <c r="K35" s="7">
        <f t="shared" si="2"/>
        <v>0</v>
      </c>
      <c r="L35" s="7">
        <f t="shared" si="2"/>
        <v>14.285714285714279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4</v>
      </c>
      <c r="E36" s="5">
        <v>0</v>
      </c>
      <c r="F36" s="6">
        <v>4</v>
      </c>
      <c r="G36" s="5">
        <f t="shared" si="1"/>
        <v>1</v>
      </c>
      <c r="H36" s="5">
        <v>0</v>
      </c>
      <c r="I36" s="6">
        <v>1</v>
      </c>
      <c r="J36" s="7">
        <f t="shared" si="2"/>
        <v>300</v>
      </c>
      <c r="K36" s="7" t="str">
        <f t="shared" si="2"/>
        <v>-</v>
      </c>
      <c r="L36" s="7">
        <f t="shared" si="2"/>
        <v>300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29</v>
      </c>
      <c r="E37" s="5">
        <v>0</v>
      </c>
      <c r="F37" s="6">
        <v>29</v>
      </c>
      <c r="G37" s="5">
        <f t="shared" si="1"/>
        <v>24</v>
      </c>
      <c r="H37" s="5">
        <v>1</v>
      </c>
      <c r="I37" s="6">
        <v>23</v>
      </c>
      <c r="J37" s="7">
        <f t="shared" si="2"/>
        <v>20.833333333333325</v>
      </c>
      <c r="K37" s="7">
        <f t="shared" si="2"/>
        <v>-100</v>
      </c>
      <c r="L37" s="7">
        <f t="shared" si="2"/>
        <v>26.086956521739136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37</v>
      </c>
      <c r="E38" s="5">
        <v>4</v>
      </c>
      <c r="F38" s="6">
        <v>33</v>
      </c>
      <c r="G38" s="5">
        <f t="shared" si="1"/>
        <v>16</v>
      </c>
      <c r="H38" s="5">
        <v>0</v>
      </c>
      <c r="I38" s="6">
        <v>16</v>
      </c>
      <c r="J38" s="7">
        <f t="shared" si="2"/>
        <v>131.25</v>
      </c>
      <c r="K38" s="7" t="str">
        <f t="shared" si="2"/>
        <v>-</v>
      </c>
      <c r="L38" s="7">
        <f t="shared" si="2"/>
        <v>106.25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247</v>
      </c>
      <c r="E39" s="5">
        <f t="shared" si="6"/>
        <v>2</v>
      </c>
      <c r="F39" s="5">
        <f t="shared" si="6"/>
        <v>245</v>
      </c>
      <c r="G39" s="5">
        <f t="shared" si="6"/>
        <v>225</v>
      </c>
      <c r="H39" s="5">
        <f t="shared" si="6"/>
        <v>1</v>
      </c>
      <c r="I39" s="5">
        <f t="shared" si="6"/>
        <v>224</v>
      </c>
      <c r="J39" s="7">
        <f t="shared" si="2"/>
        <v>9.777777777777775</v>
      </c>
      <c r="K39" s="7">
        <f t="shared" si="2"/>
        <v>100</v>
      </c>
      <c r="L39" s="7">
        <f t="shared" si="2"/>
        <v>9.375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913</v>
      </c>
      <c r="E40" s="5">
        <v>30</v>
      </c>
      <c r="F40" s="6">
        <v>883</v>
      </c>
      <c r="G40" s="5">
        <f t="shared" si="1"/>
        <v>1056</v>
      </c>
      <c r="H40" s="5">
        <v>46</v>
      </c>
      <c r="I40" s="6">
        <v>1010</v>
      </c>
      <c r="J40" s="7">
        <f t="shared" si="2"/>
        <v>-13.541666666666663</v>
      </c>
      <c r="K40" s="7">
        <f t="shared" si="2"/>
        <v>-34.782608695652172</v>
      </c>
      <c r="L40" s="7">
        <f t="shared" si="2"/>
        <v>-12.574257425742575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31</v>
      </c>
      <c r="E41" s="5">
        <v>4</v>
      </c>
      <c r="F41" s="6">
        <v>27</v>
      </c>
      <c r="G41" s="5">
        <f t="shared" si="1"/>
        <v>52</v>
      </c>
      <c r="H41" s="5">
        <v>5</v>
      </c>
      <c r="I41" s="6">
        <v>47</v>
      </c>
      <c r="J41" s="7">
        <f t="shared" si="2"/>
        <v>-40.384615384615387</v>
      </c>
      <c r="K41" s="7">
        <f t="shared" si="2"/>
        <v>-19.999999999999996</v>
      </c>
      <c r="L41" s="7">
        <f t="shared" si="2"/>
        <v>-42.553191489361694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6</v>
      </c>
      <c r="E42" s="5">
        <v>1</v>
      </c>
      <c r="F42" s="6">
        <v>5</v>
      </c>
      <c r="G42" s="5">
        <f t="shared" si="1"/>
        <v>18</v>
      </c>
      <c r="H42" s="5">
        <v>0</v>
      </c>
      <c r="I42" s="6">
        <v>18</v>
      </c>
      <c r="J42" s="7">
        <f t="shared" si="2"/>
        <v>-66.666666666666671</v>
      </c>
      <c r="K42" s="7" t="str">
        <f t="shared" si="2"/>
        <v>-</v>
      </c>
      <c r="L42" s="7">
        <f t="shared" si="2"/>
        <v>-72.222222222222214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2</v>
      </c>
      <c r="E43" s="5">
        <f t="shared" si="7"/>
        <v>0</v>
      </c>
      <c r="F43" s="5">
        <f t="shared" si="7"/>
        <v>2</v>
      </c>
      <c r="G43" s="5">
        <f t="shared" si="7"/>
        <v>16</v>
      </c>
      <c r="H43" s="5">
        <f t="shared" si="7"/>
        <v>3</v>
      </c>
      <c r="I43" s="5">
        <f t="shared" si="7"/>
        <v>13</v>
      </c>
      <c r="J43" s="7">
        <f t="shared" si="2"/>
        <v>-87.5</v>
      </c>
      <c r="K43" s="7">
        <f t="shared" si="2"/>
        <v>-100</v>
      </c>
      <c r="L43" s="7">
        <f t="shared" si="2"/>
        <v>-84.615384615384613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39</v>
      </c>
      <c r="E44" s="5">
        <v>5</v>
      </c>
      <c r="F44" s="6">
        <v>34</v>
      </c>
      <c r="G44" s="5">
        <f t="shared" si="1"/>
        <v>86</v>
      </c>
      <c r="H44" s="5">
        <v>8</v>
      </c>
      <c r="I44" s="6">
        <v>78</v>
      </c>
      <c r="J44" s="7">
        <f t="shared" si="2"/>
        <v>-54.651162790697683</v>
      </c>
      <c r="K44" s="7">
        <f t="shared" si="2"/>
        <v>-37.5</v>
      </c>
      <c r="L44" s="7">
        <f t="shared" si="2"/>
        <v>-56.410256410256409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15</v>
      </c>
      <c r="E45" s="5">
        <v>1</v>
      </c>
      <c r="F45" s="6">
        <v>14</v>
      </c>
      <c r="G45" s="5">
        <f t="shared" si="1"/>
        <v>15</v>
      </c>
      <c r="H45" s="5">
        <v>0</v>
      </c>
      <c r="I45" s="6">
        <v>15</v>
      </c>
      <c r="J45" s="7">
        <f t="shared" si="2"/>
        <v>0</v>
      </c>
      <c r="K45" s="7" t="str">
        <f t="shared" si="2"/>
        <v>-</v>
      </c>
      <c r="L45" s="7">
        <f t="shared" si="2"/>
        <v>-6.6666666666666652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17</v>
      </c>
      <c r="E46" s="5">
        <f t="shared" si="8"/>
        <v>0</v>
      </c>
      <c r="F46" s="5">
        <f t="shared" si="8"/>
        <v>17</v>
      </c>
      <c r="G46" s="5">
        <f t="shared" si="8"/>
        <v>20</v>
      </c>
      <c r="H46" s="5">
        <f t="shared" si="8"/>
        <v>0</v>
      </c>
      <c r="I46" s="5">
        <f t="shared" si="8"/>
        <v>20</v>
      </c>
      <c r="J46" s="7">
        <f t="shared" si="2"/>
        <v>-15.000000000000002</v>
      </c>
      <c r="K46" s="7" t="str">
        <f t="shared" si="2"/>
        <v>-</v>
      </c>
      <c r="L46" s="7">
        <f t="shared" si="2"/>
        <v>-15.000000000000002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32</v>
      </c>
      <c r="E47" s="5">
        <v>1</v>
      </c>
      <c r="F47" s="6">
        <v>31</v>
      </c>
      <c r="G47" s="5">
        <f t="shared" si="1"/>
        <v>35</v>
      </c>
      <c r="H47" s="5">
        <v>0</v>
      </c>
      <c r="I47" s="6">
        <v>35</v>
      </c>
      <c r="J47" s="7">
        <f t="shared" si="2"/>
        <v>-8.5714285714285747</v>
      </c>
      <c r="K47" s="7" t="str">
        <f t="shared" si="2"/>
        <v>-</v>
      </c>
      <c r="L47" s="7">
        <f t="shared" si="2"/>
        <v>-11.428571428571432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69</v>
      </c>
      <c r="E48" s="5">
        <v>15</v>
      </c>
      <c r="F48" s="12">
        <v>54</v>
      </c>
      <c r="G48" s="5">
        <f t="shared" si="1"/>
        <v>29</v>
      </c>
      <c r="H48" s="13">
        <v>27</v>
      </c>
      <c r="I48" s="12">
        <v>2</v>
      </c>
      <c r="J48" s="14">
        <f t="shared" si="2"/>
        <v>137.93103448275863</v>
      </c>
      <c r="K48" s="14">
        <f t="shared" si="2"/>
        <v>-44.444444444444443</v>
      </c>
      <c r="L48" s="14">
        <f t="shared" si="2"/>
        <v>2600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5480</v>
      </c>
      <c r="E49" s="5">
        <f t="shared" ref="E49:I49" si="9">E19+E26+E40+E44+E47+E48</f>
        <v>1398</v>
      </c>
      <c r="F49" s="5">
        <f t="shared" si="9"/>
        <v>4082</v>
      </c>
      <c r="G49" s="5">
        <f t="shared" si="9"/>
        <v>11748</v>
      </c>
      <c r="H49" s="5">
        <f t="shared" si="9"/>
        <v>3066</v>
      </c>
      <c r="I49" s="5">
        <f t="shared" si="9"/>
        <v>8682</v>
      </c>
      <c r="J49" s="7">
        <f t="shared" si="2"/>
        <v>-53.353762342526387</v>
      </c>
      <c r="K49" s="7">
        <f t="shared" si="2"/>
        <v>-54.403131115459892</v>
      </c>
      <c r="L49" s="7">
        <f t="shared" si="2"/>
        <v>-52.983183598249248</v>
      </c>
      <c r="M49" s="8" t="s">
        <v>60</v>
      </c>
    </row>
    <row r="51" spans="1:13" ht="62.45" customHeight="1" x14ac:dyDescent="0.25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2018-08-24T04:06:30Z</cp:lastPrinted>
  <dcterms:created xsi:type="dcterms:W3CDTF">2018-08-16T04:21:57Z</dcterms:created>
  <dcterms:modified xsi:type="dcterms:W3CDTF">2021-08-10T09:19:46Z</dcterms:modified>
</cp:coreProperties>
</file>