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25" i="1"/>
  <c r="G43" i="1"/>
  <c r="D43" i="1"/>
  <c r="D16" i="1"/>
  <c r="J16" i="1" s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<sst xmlns="http://schemas.openxmlformats.org/spreadsheetml/2006/main" count="113" uniqueCount="62">
  <si>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</si>
  <si>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</si>
  <si>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</si>
  <si>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</si>
  <si>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</si>
  <si>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</si>
  <si>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</si>
  <si>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</si>
  <si>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</si>
  <si>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</si>
  <si>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</si>
  <si>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</si>
  <si>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</si>
  <si>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</si>
  <si>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</si>
  <si>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</si>
  <si>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</si>
  <si>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</si>
  <si>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</si>
  <si>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</si>
  <si>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</si>
  <si>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</si>
  <si>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</si>
  <si>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</si>
  <si>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</si>
  <si>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</si>
  <si>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</si>
  <si>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</si>
  <si>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</si>
  <si>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</si>
  <si>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</si>
  <si>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</si>
  <si>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</si>
  <si>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</si>
  <si>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</si>
  <si>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</si>
  <si>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</si>
  <si>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</si>
  <si>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</si>
  <si>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</si>
  <si>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</si>
  <si>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</si>
  <si>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</si>
  <si>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</si>
  <si>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</si>
  <si>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</si>
  <si>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</si>
  <si>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</si>
  <si>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</si>
  <si>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</si>
  <si>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</si>
  <si>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</si>
  <si>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</si>
  <si>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</si>
  <si>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</si>
  <si>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</si>
  <si>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</si>
  <si>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110年1至8月來臺旅客人次及成長率－按居住地分
Table 1-2 Visitor Arrivals by Residence,
January-August,2021</t>
  </si>
  <si>
    <t>110年1至8月 Jan.-August., 2021</t>
  </si>
  <si>
    <t>109年1至8月 Jan.-August.,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</si>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</sst>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5091</v>
      </c>
      <c r="E4" s="5">
        <v>5043</v>
      </c>
      <c r="F4" s="6">
        <v>48</v>
      </c>
      <c r="G4" s="5">
        <f>H4+I4</f>
        <v>172789</v>
      </c>
      <c r="H4" s="5">
        <v>162485</v>
      </c>
      <c r="I4" s="6">
        <v>10304</v>
      </c>
      <c r="J4" s="7">
        <f>IF(G4=0,"-",((D4/G4)-1)*100)</f>
        <v>-97.053631886289054</v>
      </c>
      <c r="K4" s="7">
        <f>IF(H4=0,"-",((E4/H4)-1)*100)</f>
        <v>-96.89632889189771</v>
      </c>
      <c r="L4" s="7">
        <f>IF(I4=0,"-",((F4/I4)-1)*100)</f>
        <v>-99.534161490683232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6851</v>
      </c>
      <c r="E5" s="5">
        <v>6836</v>
      </c>
      <c r="F5" s="6">
        <v>15</v>
      </c>
      <c r="G5" s="5">
        <f t="shared" ref="G5:G48" si="1">H5+I5</f>
        <v>102261</v>
      </c>
      <c r="H5" s="5">
        <v>98745</v>
      </c>
      <c r="I5" s="6">
        <v>3516</v>
      </c>
      <c r="J5" s="7">
        <f t="shared" ref="J5:L49" si="2">IF(G5=0,"-",((D5/G5)-1)*100)</f>
        <v>-93.300476232385748</v>
      </c>
      <c r="K5" s="7">
        <f t="shared" si="2"/>
        <v>-93.077117828750815</v>
      </c>
      <c r="L5" s="7">
        <f t="shared" si="2"/>
        <v>-99.573378839590447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6562</v>
      </c>
      <c r="E6" s="5">
        <v>103</v>
      </c>
      <c r="F6" s="6">
        <v>6459</v>
      </c>
      <c r="G6" s="5">
        <f t="shared" si="1"/>
        <v>265399</v>
      </c>
      <c r="H6" s="5">
        <v>325</v>
      </c>
      <c r="I6" s="6">
        <v>265074</v>
      </c>
      <c r="J6" s="7">
        <f t="shared" si="2"/>
        <v>-97.527496335705862</v>
      </c>
      <c r="K6" s="7">
        <f t="shared" si="2"/>
        <v>-68.307692307692321</v>
      </c>
      <c r="L6" s="7">
        <f t="shared" si="2"/>
        <v>-97.563321940288375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2076</v>
      </c>
      <c r="E7" s="5">
        <v>88</v>
      </c>
      <c r="F7" s="6">
        <v>1988</v>
      </c>
      <c r="G7" s="5">
        <f t="shared" si="1"/>
        <v>177435</v>
      </c>
      <c r="H7" s="5">
        <v>593</v>
      </c>
      <c r="I7" s="6">
        <v>176842</v>
      </c>
      <c r="J7" s="7">
        <f t="shared" si="2"/>
        <v>-98.829994082340008</v>
      </c>
      <c r="K7" s="7">
        <f t="shared" si="2"/>
        <v>-85.160202360876895</v>
      </c>
      <c r="L7" s="7">
        <f t="shared" si="2"/>
        <v>-98.87583266418612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1075</v>
      </c>
      <c r="E8" s="5">
        <v>2</v>
      </c>
      <c r="F8" s="6">
        <v>1073</v>
      </c>
      <c r="G8" s="5">
        <f t="shared" si="1"/>
        <v>5909</v>
      </c>
      <c r="H8" s="5">
        <v>1</v>
      </c>
      <c r="I8" s="6">
        <v>5908</v>
      </c>
      <c r="J8" s="7">
        <f t="shared" si="2"/>
        <v>-81.807412421729566</v>
      </c>
      <c r="K8" s="7">
        <f t="shared" si="2"/>
        <v>100</v>
      </c>
      <c r="L8" s="7">
        <f t="shared" si="2"/>
        <v>-81.838185511171289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447</v>
      </c>
      <c r="E9" s="5">
        <v>9</v>
      </c>
      <c r="F9" s="6">
        <v>438</v>
      </c>
      <c r="G9" s="5">
        <f t="shared" si="1"/>
        <v>2434</v>
      </c>
      <c r="H9" s="5">
        <v>24</v>
      </c>
      <c r="I9" s="6">
        <v>2410</v>
      </c>
      <c r="J9" s="7">
        <f t="shared" si="2"/>
        <v>-81.635168447000822</v>
      </c>
      <c r="K9" s="7">
        <f t="shared" si="2"/>
        <v>-62.5</v>
      </c>
      <c r="L9" s="7">
        <f t="shared" si="2"/>
        <v>-81.825726141078832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3102</v>
      </c>
      <c r="E10" s="5">
        <v>21</v>
      </c>
      <c r="F10" s="6">
        <v>3081</v>
      </c>
      <c r="G10" s="5">
        <f t="shared" si="1"/>
        <v>70627</v>
      </c>
      <c r="H10" s="5">
        <v>168</v>
      </c>
      <c r="I10" s="6">
        <v>70459</v>
      </c>
      <c r="J10" s="7">
        <f t="shared" si="2"/>
        <v>-95.607911988333072</v>
      </c>
      <c r="K10" s="7">
        <f t="shared" si="2"/>
        <v>-87.5</v>
      </c>
      <c r="L10" s="7">
        <f t="shared" si="2"/>
        <v>-95.627244212946536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1410</v>
      </c>
      <c r="E11" s="5">
        <v>27</v>
      </c>
      <c r="F11" s="6">
        <v>1383</v>
      </c>
      <c r="G11" s="5">
        <f t="shared" si="1"/>
        <v>49064</v>
      </c>
      <c r="H11" s="5">
        <v>62</v>
      </c>
      <c r="I11" s="6">
        <v>49002</v>
      </c>
      <c r="J11" s="7">
        <f t="shared" si="2"/>
        <v>-97.126202511006028</v>
      </c>
      <c r="K11" s="7">
        <f t="shared" si="2"/>
        <v>-56.451612903225801</v>
      </c>
      <c r="L11" s="7">
        <f t="shared" si="2"/>
        <v>-97.177666217705408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6500</v>
      </c>
      <c r="E12" s="5">
        <v>36</v>
      </c>
      <c r="F12" s="6">
        <v>6464</v>
      </c>
      <c r="G12" s="5">
        <f t="shared" si="1"/>
        <v>43705</v>
      </c>
      <c r="H12" s="5">
        <v>107</v>
      </c>
      <c r="I12" s="6">
        <v>43598</v>
      </c>
      <c r="J12" s="7">
        <f t="shared" si="2"/>
        <v>-85.127559775769356</v>
      </c>
      <c r="K12" s="7">
        <f t="shared" si="2"/>
        <v>-66.355140186915889</v>
      </c>
      <c r="L12" s="7">
        <f t="shared" si="2"/>
        <v>-85.173631817973302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6950</v>
      </c>
      <c r="E13" s="5">
        <v>45</v>
      </c>
      <c r="F13" s="6">
        <v>6905</v>
      </c>
      <c r="G13" s="5">
        <f t="shared" si="1"/>
        <v>71372</v>
      </c>
      <c r="H13" s="5">
        <v>366</v>
      </c>
      <c r="I13" s="6">
        <v>71006</v>
      </c>
      <c r="J13" s="7">
        <f t="shared" si="2"/>
        <v>-90.262287731883646</v>
      </c>
      <c r="K13" s="7">
        <f t="shared" si="2"/>
        <v>-87.704918032786878</v>
      </c>
      <c r="L13" s="7">
        <f t="shared" si="2"/>
        <v>-90.275469678618705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6182</v>
      </c>
      <c r="E14" s="5">
        <v>17</v>
      </c>
      <c r="F14" s="6">
        <v>6165</v>
      </c>
      <c r="G14" s="5">
        <f t="shared" si="1"/>
        <v>57345</v>
      </c>
      <c r="H14" s="5">
        <v>60</v>
      </c>
      <c r="I14" s="6">
        <v>57285</v>
      </c>
      <c r="J14" s="7">
        <f t="shared" si="2"/>
        <v>-89.219635539279793</v>
      </c>
      <c r="K14" s="7">
        <f t="shared" si="2"/>
        <v>-71.666666666666671</v>
      </c>
      <c r="L14" s="7">
        <f t="shared" si="2"/>
        <v>-89.238020424194815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21978</v>
      </c>
      <c r="E15" s="5">
        <v>42</v>
      </c>
      <c r="F15" s="6">
        <v>21936</v>
      </c>
      <c r="G15" s="5">
        <f t="shared" si="1"/>
        <v>88112</v>
      </c>
      <c r="H15" s="5">
        <v>747</v>
      </c>
      <c r="I15" s="6">
        <v>87365</v>
      </c>
      <c r="J15" s="7">
        <f t="shared" si="2"/>
        <v>-75.056745959687674</v>
      </c>
      <c r="K15" s="7">
        <f t="shared" si="2"/>
        <v>-94.377510040160644</v>
      </c>
      <c r="L15" s="7">
        <f t="shared" si="2"/>
        <v>-74.891546958164028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625</v>
      </c>
      <c r="E16" s="5">
        <f t="shared" si="3"/>
        <v>28</v>
      </c>
      <c r="F16" s="5">
        <f t="shared" si="3"/>
        <v>597</v>
      </c>
      <c r="G16" s="5">
        <f t="shared" si="3"/>
        <v>4149</v>
      </c>
      <c r="H16" s="5">
        <f t="shared" si="3"/>
        <v>57</v>
      </c>
      <c r="I16" s="5">
        <f t="shared" si="3"/>
        <v>4092</v>
      </c>
      <c r="J16" s="7">
        <f t="shared" si="2"/>
        <v>-84.93612918775608</v>
      </c>
      <c r="K16" s="7">
        <f t="shared" si="2"/>
        <v>-50.877192982456144</v>
      </c>
      <c r="L16" s="7">
        <f t="shared" si="2"/>
        <v>-85.410557184750729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46747</v>
      </c>
      <c r="E17" s="5">
        <v>216</v>
      </c>
      <c r="F17" s="6">
        <v>46531</v>
      </c>
      <c r="G17" s="5">
        <f t="shared" si="1"/>
        <v>384374</v>
      </c>
      <c r="H17" s="5">
        <v>1567</v>
      </c>
      <c r="I17" s="6">
        <v>382807</v>
      </c>
      <c r="J17" s="7">
        <f t="shared" si="2"/>
        <v>-87.838147221196024</v>
      </c>
      <c r="K17" s="7">
        <f t="shared" si="2"/>
        <v>-86.215698787492016</v>
      </c>
      <c r="L17" s="7">
        <f t="shared" si="2"/>
        <v>-87.844788627167219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371</v>
      </c>
      <c r="E18" s="5">
        <f t="shared" si="4"/>
        <v>1</v>
      </c>
      <c r="F18" s="5">
        <f t="shared" si="4"/>
        <v>370</v>
      </c>
      <c r="G18" s="5">
        <f t="shared" si="4"/>
        <v>1714</v>
      </c>
      <c r="H18" s="5">
        <f t="shared" si="4"/>
        <v>5</v>
      </c>
      <c r="I18" s="5">
        <f t="shared" si="4"/>
        <v>1709</v>
      </c>
      <c r="J18" s="7">
        <f t="shared" si="2"/>
        <v>-78.354725787631281</v>
      </c>
      <c r="K18" s="7">
        <f t="shared" si="2"/>
        <v>-80</v>
      </c>
      <c r="L18" s="7">
        <f t="shared" si="2"/>
        <v>-78.349912229373913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69220</v>
      </c>
      <c r="E19" s="5">
        <v>12298</v>
      </c>
      <c r="F19" s="6">
        <v>56922</v>
      </c>
      <c r="G19" s="5">
        <f t="shared" si="1"/>
        <v>1112315</v>
      </c>
      <c r="H19" s="5">
        <v>263745</v>
      </c>
      <c r="I19" s="6">
        <v>848570</v>
      </c>
      <c r="J19" s="7">
        <f t="shared" si="2"/>
        <v>-93.776942682603405</v>
      </c>
      <c r="K19" s="7">
        <f t="shared" si="2"/>
        <v>-95.33716278981592</v>
      </c>
      <c r="L19" s="7">
        <f t="shared" si="2"/>
        <v>-93.292008909105903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724</v>
      </c>
      <c r="E20" s="5">
        <v>71</v>
      </c>
      <c r="F20" s="6">
        <v>653</v>
      </c>
      <c r="G20" s="5">
        <f t="shared" si="1"/>
        <v>18211</v>
      </c>
      <c r="H20" s="5">
        <v>131</v>
      </c>
      <c r="I20" s="6">
        <v>18080</v>
      </c>
      <c r="J20" s="7">
        <f t="shared" si="2"/>
        <v>-96.024380868705734</v>
      </c>
      <c r="K20" s="7">
        <f t="shared" si="2"/>
        <v>-45.801526717557252</v>
      </c>
      <c r="L20" s="7">
        <f t="shared" si="2"/>
        <v>-96.388274336283189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7802</v>
      </c>
      <c r="E21" s="5">
        <v>1537</v>
      </c>
      <c r="F21" s="6">
        <v>6265</v>
      </c>
      <c r="G21" s="5">
        <f t="shared" si="1"/>
        <v>77685</v>
      </c>
      <c r="H21" s="5">
        <v>1372</v>
      </c>
      <c r="I21" s="6">
        <v>76313</v>
      </c>
      <c r="J21" s="7">
        <f t="shared" si="2"/>
        <v>-89.956877132007463</v>
      </c>
      <c r="K21" s="7">
        <f t="shared" si="2"/>
        <v>12.0262390670554</v>
      </c>
      <c r="L21" s="7">
        <f t="shared" si="2"/>
        <v>-91.790389579757047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116</v>
      </c>
      <c r="E22" s="5">
        <v>5</v>
      </c>
      <c r="F22" s="6">
        <v>111</v>
      </c>
      <c r="G22" s="5">
        <f t="shared" si="1"/>
        <v>523</v>
      </c>
      <c r="H22" s="5">
        <v>3</v>
      </c>
      <c r="I22" s="6">
        <v>520</v>
      </c>
      <c r="J22" s="7">
        <f t="shared" si="2"/>
        <v>-77.820267686424472</v>
      </c>
      <c r="K22" s="7">
        <f t="shared" si="2"/>
        <v>66.666666666666671</v>
      </c>
      <c r="L22" s="7">
        <f t="shared" si="2"/>
        <v>-78.653846153846146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119</v>
      </c>
      <c r="E23" s="5">
        <v>29</v>
      </c>
      <c r="F23" s="6">
        <v>90</v>
      </c>
      <c r="G23" s="5">
        <f t="shared" si="1"/>
        <v>718</v>
      </c>
      <c r="H23" s="5">
        <v>55</v>
      </c>
      <c r="I23" s="6">
        <v>663</v>
      </c>
      <c r="J23" s="7">
        <f t="shared" si="2"/>
        <v>-83.426183844011149</v>
      </c>
      <c r="K23" s="7">
        <f t="shared" si="2"/>
        <v>-47.27272727272728</v>
      </c>
      <c r="L23" s="7">
        <f t="shared" si="2"/>
        <v>-86.425339366515843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34</v>
      </c>
      <c r="E24" s="5">
        <v>17</v>
      </c>
      <c r="F24" s="6">
        <v>17</v>
      </c>
      <c r="G24" s="5">
        <f t="shared" si="1"/>
        <v>252</v>
      </c>
      <c r="H24" s="5">
        <v>47</v>
      </c>
      <c r="I24" s="6">
        <v>205</v>
      </c>
      <c r="J24" s="7">
        <f t="shared" si="2"/>
        <v>-86.507936507936506</v>
      </c>
      <c r="K24" s="7">
        <f t="shared" si="2"/>
        <v>-63.829787234042556</v>
      </c>
      <c r="L24" s="7">
        <f t="shared" si="2"/>
        <v>-91.707317073170742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489</v>
      </c>
      <c r="E25" s="5">
        <f t="shared" si="5"/>
        <v>20</v>
      </c>
      <c r="F25" s="5">
        <f t="shared" si="5"/>
        <v>469</v>
      </c>
      <c r="G25" s="5">
        <f t="shared" si="5"/>
        <v>2245</v>
      </c>
      <c r="H25" s="5">
        <f t="shared" si="5"/>
        <v>44</v>
      </c>
      <c r="I25" s="5">
        <f t="shared" si="5"/>
        <v>2201</v>
      </c>
      <c r="J25" s="7">
        <f t="shared" si="2"/>
        <v>-78.218262806236083</v>
      </c>
      <c r="K25" s="7">
        <f t="shared" si="2"/>
        <v>-54.54545454545454</v>
      </c>
      <c r="L25" s="7">
        <f t="shared" si="2"/>
        <v>-78.69150386188096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9284</v>
      </c>
      <c r="E26" s="5">
        <v>1679</v>
      </c>
      <c r="F26" s="6">
        <v>7605</v>
      </c>
      <c r="G26" s="5">
        <f t="shared" si="1"/>
        <v>99634</v>
      </c>
      <c r="H26" s="5">
        <v>1652</v>
      </c>
      <c r="I26" s="6">
        <v>97982</v>
      </c>
      <c r="J26" s="7">
        <f t="shared" si="2"/>
        <v>-90.681895738402545</v>
      </c>
      <c r="K26" s="7">
        <f t="shared" si="2"/>
        <v>1.6343825665859457</v>
      </c>
      <c r="L26" s="7">
        <f t="shared" si="2"/>
        <v>-92.238370312914626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516</v>
      </c>
      <c r="E27" s="5">
        <v>9</v>
      </c>
      <c r="F27" s="6">
        <v>507</v>
      </c>
      <c r="G27" s="5">
        <f t="shared" si="1"/>
        <v>1361</v>
      </c>
      <c r="H27" s="5">
        <v>5</v>
      </c>
      <c r="I27" s="6">
        <v>1356</v>
      </c>
      <c r="J27" s="7">
        <f t="shared" si="2"/>
        <v>-62.086700955180007</v>
      </c>
      <c r="K27" s="7">
        <f t="shared" si="2"/>
        <v>80</v>
      </c>
      <c r="L27" s="7">
        <f t="shared" si="2"/>
        <v>-62.610619469026553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1001</v>
      </c>
      <c r="E28" s="5">
        <v>51</v>
      </c>
      <c r="F28" s="6">
        <v>950</v>
      </c>
      <c r="G28" s="5">
        <f t="shared" si="1"/>
        <v>8380</v>
      </c>
      <c r="H28" s="5">
        <v>37</v>
      </c>
      <c r="I28" s="6">
        <v>8343</v>
      </c>
      <c r="J28" s="7">
        <f t="shared" si="2"/>
        <v>-88.054892601431973</v>
      </c>
      <c r="K28" s="7">
        <f t="shared" si="2"/>
        <v>37.837837837837832</v>
      </c>
      <c r="L28" s="7">
        <f t="shared" si="2"/>
        <v>-88.613208677933599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1247</v>
      </c>
      <c r="E29" s="5">
        <v>43</v>
      </c>
      <c r="F29" s="6">
        <v>1204</v>
      </c>
      <c r="G29" s="5">
        <f t="shared" si="1"/>
        <v>8667</v>
      </c>
      <c r="H29" s="5">
        <v>40</v>
      </c>
      <c r="I29" s="6">
        <v>8627</v>
      </c>
      <c r="J29" s="7">
        <f t="shared" si="2"/>
        <v>-85.612091842621439</v>
      </c>
      <c r="K29" s="7">
        <f t="shared" si="2"/>
        <v>7.4999999999999956</v>
      </c>
      <c r="L29" s="7">
        <f t="shared" si="2"/>
        <v>-86.04381592674163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336</v>
      </c>
      <c r="E30" s="5">
        <v>5</v>
      </c>
      <c r="F30" s="6">
        <v>331</v>
      </c>
      <c r="G30" s="5">
        <f t="shared" si="1"/>
        <v>2079</v>
      </c>
      <c r="H30" s="5">
        <v>9</v>
      </c>
      <c r="I30" s="6">
        <v>2070</v>
      </c>
      <c r="J30" s="7">
        <f t="shared" si="2"/>
        <v>-83.838383838383834</v>
      </c>
      <c r="K30" s="7">
        <f t="shared" si="2"/>
        <v>-44.444444444444443</v>
      </c>
      <c r="L30" s="7">
        <f t="shared" si="2"/>
        <v>-84.009661835748801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1325</v>
      </c>
      <c r="E31" s="5">
        <v>14</v>
      </c>
      <c r="F31" s="6">
        <v>1311</v>
      </c>
      <c r="G31" s="5">
        <f t="shared" si="1"/>
        <v>4681</v>
      </c>
      <c r="H31" s="5">
        <v>6</v>
      </c>
      <c r="I31" s="6">
        <v>4675</v>
      </c>
      <c r="J31" s="7">
        <f t="shared" si="2"/>
        <v>-71.694082461012613</v>
      </c>
      <c r="K31" s="7">
        <f t="shared" si="2"/>
        <v>133.33333333333334</v>
      </c>
      <c r="L31" s="7">
        <f t="shared" si="2"/>
        <v>-71.957219251336895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132</v>
      </c>
      <c r="E32" s="5">
        <v>18</v>
      </c>
      <c r="F32" s="6">
        <v>114</v>
      </c>
      <c r="G32" s="5">
        <f t="shared" si="1"/>
        <v>1400</v>
      </c>
      <c r="H32" s="5">
        <v>17</v>
      </c>
      <c r="I32" s="6">
        <v>1383</v>
      </c>
      <c r="J32" s="7">
        <f t="shared" si="2"/>
        <v>-90.571428571428569</v>
      </c>
      <c r="K32" s="7">
        <f t="shared" si="2"/>
        <v>5.8823529411764719</v>
      </c>
      <c r="L32" s="7">
        <f t="shared" si="2"/>
        <v>-91.757049891540134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250</v>
      </c>
      <c r="E33" s="5">
        <v>7</v>
      </c>
      <c r="F33" s="6">
        <v>243</v>
      </c>
      <c r="G33" s="5">
        <f t="shared" si="1"/>
        <v>1879</v>
      </c>
      <c r="H33" s="5">
        <v>10</v>
      </c>
      <c r="I33" s="6">
        <v>1869</v>
      </c>
      <c r="J33" s="7">
        <f t="shared" si="2"/>
        <v>-86.695050558807878</v>
      </c>
      <c r="K33" s="7">
        <f t="shared" si="2"/>
        <v>-30.000000000000004</v>
      </c>
      <c r="L33" s="7">
        <f t="shared" si="2"/>
        <v>-86.998394863563405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1808</v>
      </c>
      <c r="E34" s="5">
        <v>50</v>
      </c>
      <c r="F34" s="6">
        <v>1758</v>
      </c>
      <c r="G34" s="5">
        <f t="shared" si="1"/>
        <v>10678</v>
      </c>
      <c r="H34" s="5">
        <v>59</v>
      </c>
      <c r="I34" s="6">
        <v>10619</v>
      </c>
      <c r="J34" s="7">
        <f t="shared" si="2"/>
        <v>-83.067990260348381</v>
      </c>
      <c r="K34" s="7">
        <f t="shared" si="2"/>
        <v>-15.254237288135597</v>
      </c>
      <c r="L34" s="7">
        <f t="shared" si="2"/>
        <v>-83.444768810622477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160</v>
      </c>
      <c r="E35" s="5">
        <v>4</v>
      </c>
      <c r="F35" s="6">
        <v>156</v>
      </c>
      <c r="G35" s="5">
        <f t="shared" si="1"/>
        <v>1501</v>
      </c>
      <c r="H35" s="5">
        <v>2</v>
      </c>
      <c r="I35" s="6">
        <v>1499</v>
      </c>
      <c r="J35" s="7">
        <f t="shared" si="2"/>
        <v>-89.340439706862099</v>
      </c>
      <c r="K35" s="7">
        <f t="shared" si="2"/>
        <v>100</v>
      </c>
      <c r="L35" s="7">
        <f t="shared" si="2"/>
        <v>-89.593062041360909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43</v>
      </c>
      <c r="E36" s="5">
        <v>1</v>
      </c>
      <c r="F36" s="6">
        <v>42</v>
      </c>
      <c r="G36" s="5">
        <f t="shared" si="1"/>
        <v>254</v>
      </c>
      <c r="H36" s="5">
        <v>0</v>
      </c>
      <c r="I36" s="6">
        <v>254</v>
      </c>
      <c r="J36" s="7">
        <f t="shared" si="2"/>
        <v>-83.070866141732282</v>
      </c>
      <c r="K36" s="7" t="str">
        <f t="shared" si="2"/>
        <v>-</v>
      </c>
      <c r="L36" s="7">
        <f t="shared" si="2"/>
        <v>-83.464566929133852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163</v>
      </c>
      <c r="E37" s="5">
        <v>5</v>
      </c>
      <c r="F37" s="6">
        <v>158</v>
      </c>
      <c r="G37" s="5">
        <f t="shared" si="1"/>
        <v>1407</v>
      </c>
      <c r="H37" s="5">
        <v>9</v>
      </c>
      <c r="I37" s="6">
        <v>1398</v>
      </c>
      <c r="J37" s="7">
        <f t="shared" si="2"/>
        <v>-88.415067519545133</v>
      </c>
      <c r="K37" s="7">
        <f t="shared" si="2"/>
        <v>-44.444444444444443</v>
      </c>
      <c r="L37" s="7">
        <f t="shared" si="2"/>
        <v>-88.698140200286119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499</v>
      </c>
      <c r="E38" s="5">
        <v>7</v>
      </c>
      <c r="F38" s="6">
        <v>492</v>
      </c>
      <c r="G38" s="5">
        <f t="shared" si="1"/>
        <v>2570</v>
      </c>
      <c r="H38" s="5">
        <v>1</v>
      </c>
      <c r="I38" s="6">
        <v>2569</v>
      </c>
      <c r="J38" s="7">
        <f t="shared" si="2"/>
        <v>-80.583657587548643</v>
      </c>
      <c r="K38" s="7">
        <f t="shared" si="2"/>
        <v>600</v>
      </c>
      <c r="L38" s="7">
        <f t="shared" si="2"/>
        <v>-80.848579213701839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2879</v>
      </c>
      <c r="E39" s="5">
        <f t="shared" si="6"/>
        <v>9</v>
      </c>
      <c r="F39" s="5">
        <f t="shared" si="6"/>
        <v>2870</v>
      </c>
      <c r="G39" s="5">
        <f t="shared" si="6"/>
        <v>8858</v>
      </c>
      <c r="H39" s="5">
        <f t="shared" si="6"/>
        <v>9</v>
      </c>
      <c r="I39" s="5">
        <f t="shared" si="6"/>
        <v>8849</v>
      </c>
      <c r="J39" s="7">
        <f t="shared" si="2"/>
        <v>-67.498306615488829</v>
      </c>
      <c r="K39" s="7">
        <f t="shared" si="2"/>
        <v>0</v>
      </c>
      <c r="L39" s="7">
        <f t="shared" si="2"/>
        <v>-67.566956718273246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10359</v>
      </c>
      <c r="E40" s="5">
        <v>223</v>
      </c>
      <c r="F40" s="6">
        <v>10136</v>
      </c>
      <c r="G40" s="5">
        <f t="shared" si="1"/>
        <v>53715</v>
      </c>
      <c r="H40" s="5">
        <v>204</v>
      </c>
      <c r="I40" s="6">
        <v>53511</v>
      </c>
      <c r="J40" s="7">
        <f t="shared" si="2"/>
        <v>-80.714884110583625</v>
      </c>
      <c r="K40" s="7">
        <f t="shared" si="2"/>
        <v>9.3137254901960667</v>
      </c>
      <c r="L40" s="7">
        <f t="shared" si="2"/>
        <v>-81.058100203696441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334</v>
      </c>
      <c r="E41" s="5">
        <v>34</v>
      </c>
      <c r="F41" s="6">
        <v>300</v>
      </c>
      <c r="G41" s="5">
        <f t="shared" si="1"/>
        <v>18642</v>
      </c>
      <c r="H41" s="5">
        <v>93</v>
      </c>
      <c r="I41" s="6">
        <v>18549</v>
      </c>
      <c r="J41" s="7">
        <f t="shared" si="2"/>
        <v>-98.208346743911605</v>
      </c>
      <c r="K41" s="7">
        <f t="shared" si="2"/>
        <v>-63.44086021505376</v>
      </c>
      <c r="L41" s="7">
        <f t="shared" si="2"/>
        <v>-98.382662138120651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87</v>
      </c>
      <c r="E42" s="5">
        <v>7</v>
      </c>
      <c r="F42" s="6">
        <v>80</v>
      </c>
      <c r="G42" s="5">
        <f t="shared" si="1"/>
        <v>3022</v>
      </c>
      <c r="H42" s="5">
        <v>14</v>
      </c>
      <c r="I42" s="6">
        <v>3008</v>
      </c>
      <c r="J42" s="7">
        <f t="shared" si="2"/>
        <v>-97.1211118464593</v>
      </c>
      <c r="K42" s="7">
        <f t="shared" si="2"/>
        <v>-50</v>
      </c>
      <c r="L42" s="7">
        <f t="shared" si="2"/>
        <v>-97.340425531914903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400</v>
      </c>
      <c r="E43" s="5">
        <f t="shared" si="7"/>
        <v>1</v>
      </c>
      <c r="F43" s="5">
        <f t="shared" si="7"/>
        <v>399</v>
      </c>
      <c r="G43" s="5">
        <f t="shared" si="7"/>
        <v>401</v>
      </c>
      <c r="H43" s="5">
        <f t="shared" si="7"/>
        <v>14</v>
      </c>
      <c r="I43" s="5">
        <f t="shared" si="7"/>
        <v>387</v>
      </c>
      <c r="J43" s="7">
        <f t="shared" si="2"/>
        <v>-0.24937655860348684</v>
      </c>
      <c r="K43" s="7">
        <f t="shared" si="2"/>
        <v>-92.857142857142861</v>
      </c>
      <c r="L43" s="7">
        <f t="shared" si="2"/>
        <v>3.1007751937984551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821</v>
      </c>
      <c r="E44" s="5">
        <v>42</v>
      </c>
      <c r="F44" s="6">
        <v>779</v>
      </c>
      <c r="G44" s="5">
        <f t="shared" si="1"/>
        <v>22065</v>
      </c>
      <c r="H44" s="5">
        <v>121</v>
      </c>
      <c r="I44" s="6">
        <v>21944</v>
      </c>
      <c r="J44" s="7">
        <f t="shared" si="2"/>
        <v>-96.279175164287338</v>
      </c>
      <c r="K44" s="7">
        <f t="shared" si="2"/>
        <v>-65.289256198347118</v>
      </c>
      <c r="L44" s="7">
        <f t="shared" si="2"/>
        <v>-96.450054684651846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221</v>
      </c>
      <c r="E45" s="5">
        <v>9</v>
      </c>
      <c r="F45" s="6">
        <v>212</v>
      </c>
      <c r="G45" s="5">
        <f t="shared" si="1"/>
        <v>1083</v>
      </c>
      <c r="H45" s="5">
        <v>19</v>
      </c>
      <c r="I45" s="6">
        <v>1064</v>
      </c>
      <c r="J45" s="7">
        <f t="shared" si="2"/>
        <v>-79.593721144967674</v>
      </c>
      <c r="K45" s="7">
        <f t="shared" si="2"/>
        <v>-52.631578947368432</v>
      </c>
      <c r="L45" s="7">
        <f t="shared" si="2"/>
        <v>-80.075187969924812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283</v>
      </c>
      <c r="E46" s="5">
        <f t="shared" si="8"/>
        <v>4</v>
      </c>
      <c r="F46" s="5">
        <f t="shared" si="8"/>
        <v>279</v>
      </c>
      <c r="G46" s="5">
        <f t="shared" si="8"/>
        <v>1004</v>
      </c>
      <c r="H46" s="5">
        <f t="shared" si="8"/>
        <v>8</v>
      </c>
      <c r="I46" s="5">
        <f t="shared" si="8"/>
        <v>996</v>
      </c>
      <c r="J46" s="7">
        <f t="shared" si="2"/>
        <v>-71.812749003984067</v>
      </c>
      <c r="K46" s="7">
        <f t="shared" si="2"/>
        <v>-50</v>
      </c>
      <c r="L46" s="7">
        <f t="shared" si="2"/>
        <v>-71.987951807228924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504</v>
      </c>
      <c r="E47" s="5">
        <v>13</v>
      </c>
      <c r="F47" s="6">
        <v>491</v>
      </c>
      <c r="G47" s="5">
        <f t="shared" si="1"/>
        <v>2087</v>
      </c>
      <c r="H47" s="5">
        <v>27</v>
      </c>
      <c r="I47" s="6">
        <v>2060</v>
      </c>
      <c r="J47" s="7">
        <f t="shared" si="2"/>
        <v>-75.850503114518446</v>
      </c>
      <c r="K47" s="7">
        <f t="shared" si="2"/>
        <v>-51.851851851851862</v>
      </c>
      <c r="L47" s="7">
        <f t="shared" si="2"/>
        <v>-76.165048543689323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467</v>
      </c>
      <c r="E48" s="5">
        <v>165</v>
      </c>
      <c r="F48" s="12">
        <v>302</v>
      </c>
      <c r="G48" s="5">
        <f t="shared" si="1"/>
        <v>2354</v>
      </c>
      <c r="H48" s="13">
        <v>243</v>
      </c>
      <c r="I48" s="12">
        <v>2111</v>
      </c>
      <c r="J48" s="14">
        <f t="shared" si="2"/>
        <v>-80.161427357689035</v>
      </c>
      <c r="K48" s="14">
        <f t="shared" si="2"/>
        <v>-32.098765432098766</v>
      </c>
      <c r="L48" s="14">
        <f t="shared" si="2"/>
        <v>-85.693983893889154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90655</v>
      </c>
      <c r="E49" s="5">
        <f t="shared" ref="E49:I49" si="9">E19+E26+E40+E44+E47+E48</f>
        <v>14420</v>
      </c>
      <c r="F49" s="5">
        <f t="shared" si="9"/>
        <v>76235</v>
      </c>
      <c r="G49" s="5">
        <f t="shared" si="9"/>
        <v>1292170</v>
      </c>
      <c r="H49" s="5">
        <f t="shared" si="9"/>
        <v>265992</v>
      </c>
      <c r="I49" s="5">
        <f t="shared" si="9"/>
        <v>1026178</v>
      </c>
      <c r="J49" s="7">
        <f t="shared" si="2"/>
        <v>-92.984282253882995</v>
      </c>
      <c r="K49" s="7">
        <f t="shared" si="2"/>
        <v>-94.578784324340575</v>
      </c>
      <c r="L49" s="7">
        <f t="shared" si="2"/>
        <v>-92.570976965009962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2021-09-09T01:05:49Z</dcterms:modified>
</cp:coreProperties>
</file>