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09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<sst xmlns="http://schemas.openxmlformats.org/spreadsheetml/2006/main" count="113" uniqueCount="62">
  <si>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</si>
  <si>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</si>
  <si>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</si>
  <si>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</si>
  <si>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</si>
  <si>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</si>
  <si>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</si>
  <si>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</si>
  <si>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</si>
  <si>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</si>
  <si>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</si>
  <si>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</si>
  <si>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</si>
  <si>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</si>
  <si>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</si>
  <si>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</si>
  <si>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</si>
  <si>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</si>
  <si>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</si>
  <si>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</si>
  <si>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</si>
  <si>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</si>
  <si>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</si>
  <si>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</si>
  <si>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</si>
  <si>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</si>
  <si>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</si>
  <si>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</si>
  <si>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</si>
  <si>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</si>
  <si>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</si>
  <si>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</si>
  <si>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</si>
  <si>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</si>
  <si>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</si>
  <si>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</si>
  <si>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</si>
  <si>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</si>
  <si>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</si>
  <si>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</si>
  <si>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</si>
  <si>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</si>
  <si>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</si>
  <si>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</si>
  <si>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</si>
  <si>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</si>
  <si>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</si>
  <si>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</si>
  <si>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</si>
  <si>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</si>
  <si>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</si>
  <si>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</si>
  <si>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</si>
  <si>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</si>
  <si>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</si>
  <si>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</si>
  <si>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</si>
  <si>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110年1至9月來臺旅客人次及成長率－按居住地分
Table 1-2 Visitor Arrivals by Residence,
January-September,2021</t>
  </si>
  <si>
    <t>110年1至9月 Jan.-September., 2021</t>
  </si>
  <si>
    <t>109年1至9月 Jan.-September.,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</si>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</sst>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7972</v>
      </c>
      <c r="E4" s="5">
        <v>7923</v>
      </c>
      <c r="F4" s="6">
        <v>49</v>
      </c>
      <c r="G4" s="5">
        <f>H4+I4</f>
        <v>175315</v>
      </c>
      <c r="H4" s="5">
        <v>164986</v>
      </c>
      <c r="I4" s="6">
        <v>10329</v>
      </c>
      <c r="J4" s="7">
        <f>IF(G4=0,"-",((D4/G4)-1)*100)</f>
        <v>-95.45275646693095</v>
      </c>
      <c r="K4" s="7">
        <f>IF(H4=0,"-",((E4/H4)-1)*100)</f>
        <v>-95.197774356612072</v>
      </c>
      <c r="L4" s="7">
        <f>IF(I4=0,"-",((F4/I4)-1)*100)</f>
        <v>-99.52560751282796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9037</v>
      </c>
      <c r="E5" s="5">
        <v>9021</v>
      </c>
      <c r="F5" s="6">
        <v>16</v>
      </c>
      <c r="G5" s="5">
        <f t="shared" ref="G5:G48" si="1">H5+I5</f>
        <v>106851</v>
      </c>
      <c r="H5" s="5">
        <v>103335</v>
      </c>
      <c r="I5" s="6">
        <v>3516</v>
      </c>
      <c r="J5" s="7">
        <f t="shared" ref="J5:L49" si="2">IF(G5=0,"-",((D5/G5)-1)*100)</f>
        <v>-91.54242824119568</v>
      </c>
      <c r="K5" s="7">
        <f t="shared" si="2"/>
        <v>-91.270140804180571</v>
      </c>
      <c r="L5" s="7">
        <f t="shared" si="2"/>
        <v>-99.544937428896475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7411</v>
      </c>
      <c r="E6" s="5">
        <v>117</v>
      </c>
      <c r="F6" s="6">
        <v>7294</v>
      </c>
      <c r="G6" s="5">
        <f t="shared" si="1"/>
        <v>266644</v>
      </c>
      <c r="H6" s="5">
        <v>340</v>
      </c>
      <c r="I6" s="6">
        <v>266304</v>
      </c>
      <c r="J6" s="7">
        <f t="shared" si="2"/>
        <v>-97.220638754294114</v>
      </c>
      <c r="K6" s="7">
        <f t="shared" si="2"/>
        <v>-65.588235294117652</v>
      </c>
      <c r="L6" s="7">
        <f t="shared" si="2"/>
        <v>-97.261024993991825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2470</v>
      </c>
      <c r="E7" s="5">
        <v>111</v>
      </c>
      <c r="F7" s="6">
        <v>2359</v>
      </c>
      <c r="G7" s="5">
        <f t="shared" si="1"/>
        <v>177882</v>
      </c>
      <c r="H7" s="5">
        <v>617</v>
      </c>
      <c r="I7" s="6">
        <v>177265</v>
      </c>
      <c r="J7" s="7">
        <f t="shared" si="2"/>
        <v>-98.611439043860543</v>
      </c>
      <c r="K7" s="7">
        <f t="shared" si="2"/>
        <v>-82.009724473257691</v>
      </c>
      <c r="L7" s="7">
        <f t="shared" si="2"/>
        <v>-98.669224043099319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1201</v>
      </c>
      <c r="E8" s="5">
        <v>2</v>
      </c>
      <c r="F8" s="6">
        <v>1199</v>
      </c>
      <c r="G8" s="5">
        <f t="shared" si="1"/>
        <v>6042</v>
      </c>
      <c r="H8" s="5">
        <v>1</v>
      </c>
      <c r="I8" s="6">
        <v>6041</v>
      </c>
      <c r="J8" s="7">
        <f t="shared" si="2"/>
        <v>-80.12247600132406</v>
      </c>
      <c r="K8" s="7">
        <f t="shared" si="2"/>
        <v>100</v>
      </c>
      <c r="L8" s="7">
        <f t="shared" si="2"/>
        <v>-80.152292666777029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518</v>
      </c>
      <c r="E9" s="5">
        <v>10</v>
      </c>
      <c r="F9" s="6">
        <v>508</v>
      </c>
      <c r="G9" s="5">
        <f t="shared" si="1"/>
        <v>2527</v>
      </c>
      <c r="H9" s="5">
        <v>27</v>
      </c>
      <c r="I9" s="6">
        <v>2500</v>
      </c>
      <c r="J9" s="7">
        <f t="shared" si="2"/>
        <v>-79.501385041551245</v>
      </c>
      <c r="K9" s="7">
        <f t="shared" si="2"/>
        <v>-62.962962962962962</v>
      </c>
      <c r="L9" s="7">
        <f t="shared" si="2"/>
        <v>-79.679999999999993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3662</v>
      </c>
      <c r="E10" s="5">
        <v>26</v>
      </c>
      <c r="F10" s="6">
        <v>3636</v>
      </c>
      <c r="G10" s="5">
        <f t="shared" si="1"/>
        <v>71474</v>
      </c>
      <c r="H10" s="5">
        <v>172</v>
      </c>
      <c r="I10" s="6">
        <v>71302</v>
      </c>
      <c r="J10" s="7">
        <f t="shared" si="2"/>
        <v>-94.876458572347985</v>
      </c>
      <c r="K10" s="7">
        <f t="shared" si="2"/>
        <v>-84.883720930232556</v>
      </c>
      <c r="L10" s="7">
        <f t="shared" si="2"/>
        <v>-94.900563799051923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1594</v>
      </c>
      <c r="E11" s="5">
        <v>33</v>
      </c>
      <c r="F11" s="6">
        <v>1561</v>
      </c>
      <c r="G11" s="5">
        <f t="shared" si="1"/>
        <v>49257</v>
      </c>
      <c r="H11" s="5">
        <v>67</v>
      </c>
      <c r="I11" s="6">
        <v>49190</v>
      </c>
      <c r="J11" s="7">
        <f t="shared" si="2"/>
        <v>-96.763911728282267</v>
      </c>
      <c r="K11" s="7">
        <f t="shared" si="2"/>
        <v>-50.746268656716417</v>
      </c>
      <c r="L11" s="7">
        <f t="shared" si="2"/>
        <v>-96.826590770481801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7169</v>
      </c>
      <c r="E12" s="5">
        <v>38</v>
      </c>
      <c r="F12" s="6">
        <v>7131</v>
      </c>
      <c r="G12" s="5">
        <f t="shared" si="1"/>
        <v>45684</v>
      </c>
      <c r="H12" s="5">
        <v>112</v>
      </c>
      <c r="I12" s="6">
        <v>45572</v>
      </c>
      <c r="J12" s="7">
        <f t="shared" si="2"/>
        <v>-84.307416163208131</v>
      </c>
      <c r="K12" s="7">
        <f t="shared" si="2"/>
        <v>-66.071428571428569</v>
      </c>
      <c r="L12" s="7">
        <f t="shared" si="2"/>
        <v>-84.352233827788993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7227</v>
      </c>
      <c r="E13" s="5">
        <v>51</v>
      </c>
      <c r="F13" s="6">
        <v>7176</v>
      </c>
      <c r="G13" s="5">
        <f t="shared" si="1"/>
        <v>72124</v>
      </c>
      <c r="H13" s="5">
        <v>372</v>
      </c>
      <c r="I13" s="6">
        <v>71752</v>
      </c>
      <c r="J13" s="7">
        <f t="shared" si="2"/>
        <v>-89.979757085020239</v>
      </c>
      <c r="K13" s="7">
        <f t="shared" si="2"/>
        <v>-86.290322580645167</v>
      </c>
      <c r="L13" s="7">
        <f t="shared" si="2"/>
        <v>-89.998885048500384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6308</v>
      </c>
      <c r="E14" s="5">
        <v>19</v>
      </c>
      <c r="F14" s="6">
        <v>6289</v>
      </c>
      <c r="G14" s="5">
        <f t="shared" si="1"/>
        <v>58547</v>
      </c>
      <c r="H14" s="5">
        <v>62</v>
      </c>
      <c r="I14" s="6">
        <v>58485</v>
      </c>
      <c r="J14" s="7">
        <f t="shared" si="2"/>
        <v>-89.225750251934343</v>
      </c>
      <c r="K14" s="7">
        <f t="shared" si="2"/>
        <v>-69.354838709677423</v>
      </c>
      <c r="L14" s="7">
        <f t="shared" si="2"/>
        <v>-89.246815422757976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22088</v>
      </c>
      <c r="E15" s="5">
        <v>51</v>
      </c>
      <c r="F15" s="6">
        <v>22037</v>
      </c>
      <c r="G15" s="5">
        <f t="shared" si="1"/>
        <v>93730</v>
      </c>
      <c r="H15" s="5">
        <v>759</v>
      </c>
      <c r="I15" s="6">
        <v>92971</v>
      </c>
      <c r="J15" s="7">
        <f t="shared" si="2"/>
        <v>-76.434439347060717</v>
      </c>
      <c r="K15" s="7">
        <f t="shared" si="2"/>
        <v>-93.280632411067188</v>
      </c>
      <c r="L15" s="7">
        <f t="shared" si="2"/>
        <v>-76.296909789074022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698</v>
      </c>
      <c r="E16" s="5">
        <f t="shared" si="3"/>
        <v>32</v>
      </c>
      <c r="F16" s="5">
        <f t="shared" si="3"/>
        <v>666</v>
      </c>
      <c r="G16" s="5">
        <f t="shared" si="3"/>
        <v>4546</v>
      </c>
      <c r="H16" s="5">
        <f t="shared" si="3"/>
        <v>60</v>
      </c>
      <c r="I16" s="5">
        <f t="shared" si="3"/>
        <v>4486</v>
      </c>
      <c r="J16" s="7">
        <f t="shared" si="2"/>
        <v>-84.645842498900123</v>
      </c>
      <c r="K16" s="7">
        <f t="shared" si="2"/>
        <v>-46.666666666666664</v>
      </c>
      <c r="L16" s="7">
        <f t="shared" si="2"/>
        <v>-85.153811859117255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48746</v>
      </c>
      <c r="E17" s="5">
        <v>250</v>
      </c>
      <c r="F17" s="6">
        <v>48496</v>
      </c>
      <c r="G17" s="5">
        <f t="shared" si="1"/>
        <v>395362</v>
      </c>
      <c r="H17" s="5">
        <v>1604</v>
      </c>
      <c r="I17" s="6">
        <v>393758</v>
      </c>
      <c r="J17" s="7">
        <f t="shared" si="2"/>
        <v>-87.670539910259464</v>
      </c>
      <c r="K17" s="7">
        <f t="shared" si="2"/>
        <v>-84.413965087281795</v>
      </c>
      <c r="L17" s="7">
        <f t="shared" si="2"/>
        <v>-87.683805789342699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424</v>
      </c>
      <c r="E18" s="5">
        <f t="shared" si="4"/>
        <v>1</v>
      </c>
      <c r="F18" s="5">
        <f t="shared" si="4"/>
        <v>423</v>
      </c>
      <c r="G18" s="5">
        <f t="shared" si="4"/>
        <v>1807</v>
      </c>
      <c r="H18" s="5">
        <f t="shared" si="4"/>
        <v>5</v>
      </c>
      <c r="I18" s="5">
        <f t="shared" si="4"/>
        <v>1802</v>
      </c>
      <c r="J18" s="7">
        <f t="shared" si="2"/>
        <v>-76.535694521306027</v>
      </c>
      <c r="K18" s="7">
        <f t="shared" si="2"/>
        <v>-80</v>
      </c>
      <c r="L18" s="7">
        <f t="shared" si="2"/>
        <v>-76.526082130965591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77779</v>
      </c>
      <c r="E19" s="5">
        <v>17435</v>
      </c>
      <c r="F19" s="6">
        <v>60344</v>
      </c>
      <c r="G19" s="5">
        <f t="shared" si="1"/>
        <v>1132430</v>
      </c>
      <c r="H19" s="5">
        <v>270915</v>
      </c>
      <c r="I19" s="6">
        <v>861515</v>
      </c>
      <c r="J19" s="7">
        <f t="shared" si="2"/>
        <v>-93.131672597864764</v>
      </c>
      <c r="K19" s="7">
        <f t="shared" si="2"/>
        <v>-93.564402118745733</v>
      </c>
      <c r="L19" s="7">
        <f t="shared" si="2"/>
        <v>-92.995594969327286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813</v>
      </c>
      <c r="E20" s="5">
        <v>82</v>
      </c>
      <c r="F20" s="6">
        <v>731</v>
      </c>
      <c r="G20" s="5">
        <f t="shared" si="1"/>
        <v>18356</v>
      </c>
      <c r="H20" s="5">
        <v>140</v>
      </c>
      <c r="I20" s="6">
        <v>18216</v>
      </c>
      <c r="J20" s="7">
        <f t="shared" si="2"/>
        <v>-95.570930485944643</v>
      </c>
      <c r="K20" s="7">
        <f t="shared" si="2"/>
        <v>-41.428571428571423</v>
      </c>
      <c r="L20" s="7">
        <f t="shared" si="2"/>
        <v>-95.987044356609573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8867</v>
      </c>
      <c r="E21" s="5">
        <v>1668</v>
      </c>
      <c r="F21" s="6">
        <v>7199</v>
      </c>
      <c r="G21" s="5">
        <f t="shared" si="1"/>
        <v>78802</v>
      </c>
      <c r="H21" s="5">
        <v>1624</v>
      </c>
      <c r="I21" s="6">
        <v>77178</v>
      </c>
      <c r="J21" s="7">
        <f t="shared" si="2"/>
        <v>-88.747747519098496</v>
      </c>
      <c r="K21" s="7">
        <f t="shared" si="2"/>
        <v>2.7093596059113212</v>
      </c>
      <c r="L21" s="7">
        <f t="shared" si="2"/>
        <v>-90.67221228847599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128</v>
      </c>
      <c r="E22" s="5">
        <v>6</v>
      </c>
      <c r="F22" s="6">
        <v>122</v>
      </c>
      <c r="G22" s="5">
        <f t="shared" si="1"/>
        <v>552</v>
      </c>
      <c r="H22" s="5">
        <v>3</v>
      </c>
      <c r="I22" s="6">
        <v>549</v>
      </c>
      <c r="J22" s="7">
        <f t="shared" si="2"/>
        <v>-76.811594202898547</v>
      </c>
      <c r="K22" s="7">
        <f t="shared" si="2"/>
        <v>100</v>
      </c>
      <c r="L22" s="7">
        <f t="shared" si="2"/>
        <v>-77.777777777777786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132</v>
      </c>
      <c r="E23" s="5">
        <v>31</v>
      </c>
      <c r="F23" s="6">
        <v>101</v>
      </c>
      <c r="G23" s="5">
        <f t="shared" si="1"/>
        <v>736</v>
      </c>
      <c r="H23" s="5">
        <v>55</v>
      </c>
      <c r="I23" s="6">
        <v>681</v>
      </c>
      <c r="J23" s="7">
        <f t="shared" si="2"/>
        <v>-82.065217391304344</v>
      </c>
      <c r="K23" s="7">
        <f t="shared" si="2"/>
        <v>-43.63636363636364</v>
      </c>
      <c r="L23" s="7">
        <f t="shared" si="2"/>
        <v>-85.16886930983847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39</v>
      </c>
      <c r="E24" s="5">
        <v>20</v>
      </c>
      <c r="F24" s="6">
        <v>19</v>
      </c>
      <c r="G24" s="5">
        <f t="shared" si="1"/>
        <v>258</v>
      </c>
      <c r="H24" s="5">
        <v>49</v>
      </c>
      <c r="I24" s="6">
        <v>209</v>
      </c>
      <c r="J24" s="7">
        <f t="shared" si="2"/>
        <v>-84.883720930232556</v>
      </c>
      <c r="K24" s="7">
        <f t="shared" si="2"/>
        <v>-59.183673469387756</v>
      </c>
      <c r="L24" s="7">
        <f t="shared" si="2"/>
        <v>-90.909090909090907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676</v>
      </c>
      <c r="E25" s="5">
        <f t="shared" si="5"/>
        <v>24</v>
      </c>
      <c r="F25" s="5">
        <f t="shared" si="5"/>
        <v>652</v>
      </c>
      <c r="G25" s="5">
        <f t="shared" si="5"/>
        <v>2406</v>
      </c>
      <c r="H25" s="5">
        <f t="shared" si="5"/>
        <v>47</v>
      </c>
      <c r="I25" s="5">
        <f t="shared" si="5"/>
        <v>2359</v>
      </c>
      <c r="J25" s="7">
        <f t="shared" si="2"/>
        <v>-71.90357439733998</v>
      </c>
      <c r="K25" s="7">
        <f t="shared" si="2"/>
        <v>-48.936170212765958</v>
      </c>
      <c r="L25" s="7">
        <f t="shared" si="2"/>
        <v>-72.36116998728275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10655</v>
      </c>
      <c r="E26" s="5">
        <v>1831</v>
      </c>
      <c r="F26" s="6">
        <v>8824</v>
      </c>
      <c r="G26" s="5">
        <f t="shared" si="1"/>
        <v>101110</v>
      </c>
      <c r="H26" s="5">
        <v>1918</v>
      </c>
      <c r="I26" s="6">
        <v>99192</v>
      </c>
      <c r="J26" s="7">
        <f t="shared" si="2"/>
        <v>-89.461972109583627</v>
      </c>
      <c r="K26" s="7">
        <f t="shared" si="2"/>
        <v>-4.5359749739311788</v>
      </c>
      <c r="L26" s="7">
        <f t="shared" si="2"/>
        <v>-91.10412130010485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580</v>
      </c>
      <c r="E27" s="5">
        <v>9</v>
      </c>
      <c r="F27" s="6">
        <v>571</v>
      </c>
      <c r="G27" s="5">
        <f t="shared" si="1"/>
        <v>1445</v>
      </c>
      <c r="H27" s="5">
        <v>6</v>
      </c>
      <c r="I27" s="6">
        <v>1439</v>
      </c>
      <c r="J27" s="7">
        <f t="shared" si="2"/>
        <v>-59.861591695501737</v>
      </c>
      <c r="K27" s="7">
        <f t="shared" si="2"/>
        <v>50</v>
      </c>
      <c r="L27" s="7">
        <f t="shared" si="2"/>
        <v>-60.319666435024324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1239</v>
      </c>
      <c r="E28" s="5">
        <v>57</v>
      </c>
      <c r="F28" s="6">
        <v>1182</v>
      </c>
      <c r="G28" s="5">
        <f t="shared" si="1"/>
        <v>8543</v>
      </c>
      <c r="H28" s="5">
        <v>41</v>
      </c>
      <c r="I28" s="6">
        <v>8502</v>
      </c>
      <c r="J28" s="7">
        <f t="shared" si="2"/>
        <v>-85.496898045183187</v>
      </c>
      <c r="K28" s="7">
        <f t="shared" si="2"/>
        <v>39.024390243902431</v>
      </c>
      <c r="L28" s="7">
        <f t="shared" si="2"/>
        <v>-86.097388849682432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1471</v>
      </c>
      <c r="E29" s="5">
        <v>44</v>
      </c>
      <c r="F29" s="6">
        <v>1427</v>
      </c>
      <c r="G29" s="5">
        <f t="shared" si="1"/>
        <v>8827</v>
      </c>
      <c r="H29" s="5">
        <v>45</v>
      </c>
      <c r="I29" s="6">
        <v>8782</v>
      </c>
      <c r="J29" s="7">
        <f t="shared" si="2"/>
        <v>-83.335221479551379</v>
      </c>
      <c r="K29" s="7">
        <f t="shared" si="2"/>
        <v>-2.2222222222222254</v>
      </c>
      <c r="L29" s="7">
        <f t="shared" si="2"/>
        <v>-83.750854019585518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393</v>
      </c>
      <c r="E30" s="5">
        <v>6</v>
      </c>
      <c r="F30" s="6">
        <v>387</v>
      </c>
      <c r="G30" s="5">
        <f t="shared" si="1"/>
        <v>2125</v>
      </c>
      <c r="H30" s="5">
        <v>9</v>
      </c>
      <c r="I30" s="6">
        <v>2116</v>
      </c>
      <c r="J30" s="7">
        <f t="shared" si="2"/>
        <v>-81.505882352941171</v>
      </c>
      <c r="K30" s="7">
        <f t="shared" si="2"/>
        <v>-33.333333333333336</v>
      </c>
      <c r="L30" s="7">
        <f t="shared" si="2"/>
        <v>-81.710775047258977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1500</v>
      </c>
      <c r="E31" s="5">
        <v>15</v>
      </c>
      <c r="F31" s="6">
        <v>1485</v>
      </c>
      <c r="G31" s="5">
        <f t="shared" si="1"/>
        <v>4854</v>
      </c>
      <c r="H31" s="5">
        <v>7</v>
      </c>
      <c r="I31" s="6">
        <v>4847</v>
      </c>
      <c r="J31" s="7">
        <f t="shared" si="2"/>
        <v>-69.097651421508033</v>
      </c>
      <c r="K31" s="7">
        <f t="shared" si="2"/>
        <v>114.28571428571428</v>
      </c>
      <c r="L31" s="7">
        <f t="shared" si="2"/>
        <v>-69.362492263255618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159</v>
      </c>
      <c r="E32" s="5">
        <v>21</v>
      </c>
      <c r="F32" s="6">
        <v>138</v>
      </c>
      <c r="G32" s="5">
        <f t="shared" si="1"/>
        <v>1426</v>
      </c>
      <c r="H32" s="5">
        <v>17</v>
      </c>
      <c r="I32" s="6">
        <v>1409</v>
      </c>
      <c r="J32" s="7">
        <f t="shared" si="2"/>
        <v>-88.849929873772794</v>
      </c>
      <c r="K32" s="7">
        <f t="shared" si="2"/>
        <v>23.529411764705888</v>
      </c>
      <c r="L32" s="7">
        <f t="shared" si="2"/>
        <v>-90.20581973030518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316</v>
      </c>
      <c r="E33" s="5">
        <v>8</v>
      </c>
      <c r="F33" s="6">
        <v>308</v>
      </c>
      <c r="G33" s="5">
        <f t="shared" si="1"/>
        <v>1925</v>
      </c>
      <c r="H33" s="5">
        <v>10</v>
      </c>
      <c r="I33" s="6">
        <v>1915</v>
      </c>
      <c r="J33" s="7">
        <f t="shared" si="2"/>
        <v>-83.584415584415581</v>
      </c>
      <c r="K33" s="7">
        <f t="shared" si="2"/>
        <v>-19.999999999999996</v>
      </c>
      <c r="L33" s="7">
        <f t="shared" si="2"/>
        <v>-83.916449086161876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2197</v>
      </c>
      <c r="E34" s="5">
        <v>66</v>
      </c>
      <c r="F34" s="6">
        <v>2131</v>
      </c>
      <c r="G34" s="5">
        <f t="shared" si="1"/>
        <v>11045</v>
      </c>
      <c r="H34" s="5">
        <v>65</v>
      </c>
      <c r="I34" s="6">
        <v>10980</v>
      </c>
      <c r="J34" s="7">
        <f t="shared" si="2"/>
        <v>-80.10864644635582</v>
      </c>
      <c r="K34" s="7">
        <f t="shared" si="2"/>
        <v>1.538461538461533</v>
      </c>
      <c r="L34" s="7">
        <f t="shared" si="2"/>
        <v>-80.591985428051004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180</v>
      </c>
      <c r="E35" s="5">
        <v>4</v>
      </c>
      <c r="F35" s="6">
        <v>176</v>
      </c>
      <c r="G35" s="5">
        <f t="shared" si="1"/>
        <v>1537</v>
      </c>
      <c r="H35" s="5">
        <v>3</v>
      </c>
      <c r="I35" s="6">
        <v>1534</v>
      </c>
      <c r="J35" s="7">
        <f t="shared" si="2"/>
        <v>-88.288874430709171</v>
      </c>
      <c r="K35" s="7">
        <f t="shared" si="2"/>
        <v>33.333333333333329</v>
      </c>
      <c r="L35" s="7">
        <f t="shared" si="2"/>
        <v>-88.526727509778354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51</v>
      </c>
      <c r="E36" s="5">
        <v>1</v>
      </c>
      <c r="F36" s="6">
        <v>50</v>
      </c>
      <c r="G36" s="5">
        <f t="shared" si="1"/>
        <v>262</v>
      </c>
      <c r="H36" s="5">
        <v>0</v>
      </c>
      <c r="I36" s="6">
        <v>262</v>
      </c>
      <c r="J36" s="7">
        <f t="shared" si="2"/>
        <v>-80.534351145038173</v>
      </c>
      <c r="K36" s="7" t="str">
        <f t="shared" si="2"/>
        <v>-</v>
      </c>
      <c r="L36" s="7">
        <f t="shared" si="2"/>
        <v>-80.916030534351151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190</v>
      </c>
      <c r="E37" s="5">
        <v>5</v>
      </c>
      <c r="F37" s="6">
        <v>185</v>
      </c>
      <c r="G37" s="5">
        <f t="shared" si="1"/>
        <v>1435</v>
      </c>
      <c r="H37" s="5">
        <v>9</v>
      </c>
      <c r="I37" s="6">
        <v>1426</v>
      </c>
      <c r="J37" s="7">
        <f t="shared" si="2"/>
        <v>-86.759581881533094</v>
      </c>
      <c r="K37" s="7">
        <f t="shared" si="2"/>
        <v>-44.444444444444443</v>
      </c>
      <c r="L37" s="7">
        <f t="shared" si="2"/>
        <v>-87.026647966339411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583</v>
      </c>
      <c r="E38" s="5">
        <v>7</v>
      </c>
      <c r="F38" s="6">
        <v>576</v>
      </c>
      <c r="G38" s="5">
        <f t="shared" si="1"/>
        <v>2642</v>
      </c>
      <c r="H38" s="5">
        <v>2</v>
      </c>
      <c r="I38" s="6">
        <v>2640</v>
      </c>
      <c r="J38" s="7">
        <f t="shared" si="2"/>
        <v>-77.933383800151404</v>
      </c>
      <c r="K38" s="7">
        <f t="shared" si="2"/>
        <v>250</v>
      </c>
      <c r="L38" s="7">
        <f t="shared" si="2"/>
        <v>-78.181818181818187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3443</v>
      </c>
      <c r="E39" s="5">
        <f t="shared" si="6"/>
        <v>11</v>
      </c>
      <c r="F39" s="5">
        <f t="shared" si="6"/>
        <v>3432</v>
      </c>
      <c r="G39" s="5">
        <f t="shared" si="6"/>
        <v>9322</v>
      </c>
      <c r="H39" s="5">
        <f t="shared" si="6"/>
        <v>9</v>
      </c>
      <c r="I39" s="5">
        <f t="shared" si="6"/>
        <v>9313</v>
      </c>
      <c r="J39" s="7">
        <f t="shared" si="2"/>
        <v>-63.065865694057081</v>
      </c>
      <c r="K39" s="7">
        <f t="shared" si="2"/>
        <v>22.222222222222232</v>
      </c>
      <c r="L39" s="7">
        <f t="shared" si="2"/>
        <v>-63.14828734027703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12302</v>
      </c>
      <c r="E40" s="5">
        <v>254</v>
      </c>
      <c r="F40" s="6">
        <v>12048</v>
      </c>
      <c r="G40" s="5">
        <f t="shared" si="1"/>
        <v>55388</v>
      </c>
      <c r="H40" s="5">
        <v>223</v>
      </c>
      <c r="I40" s="6">
        <v>55165</v>
      </c>
      <c r="J40" s="7">
        <f t="shared" si="2"/>
        <v>-77.78941286921355</v>
      </c>
      <c r="K40" s="7">
        <f t="shared" si="2"/>
        <v>13.901345291479817</v>
      </c>
      <c r="L40" s="7">
        <f t="shared" si="2"/>
        <v>-78.160065258769151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374</v>
      </c>
      <c r="E41" s="5">
        <v>40</v>
      </c>
      <c r="F41" s="6">
        <v>334</v>
      </c>
      <c r="G41" s="5">
        <f t="shared" si="1"/>
        <v>18706</v>
      </c>
      <c r="H41" s="5">
        <v>94</v>
      </c>
      <c r="I41" s="6">
        <v>18612</v>
      </c>
      <c r="J41" s="7">
        <f t="shared" si="2"/>
        <v>-98.000641505399329</v>
      </c>
      <c r="K41" s="7">
        <f t="shared" si="2"/>
        <v>-57.446808510638306</v>
      </c>
      <c r="L41" s="7">
        <f t="shared" si="2"/>
        <v>-98.205458843756716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110</v>
      </c>
      <c r="E42" s="5">
        <v>7</v>
      </c>
      <c r="F42" s="6">
        <v>103</v>
      </c>
      <c r="G42" s="5">
        <f t="shared" si="1"/>
        <v>3042</v>
      </c>
      <c r="H42" s="5">
        <v>14</v>
      </c>
      <c r="I42" s="6">
        <v>3028</v>
      </c>
      <c r="J42" s="7">
        <f t="shared" si="2"/>
        <v>-96.383957922419455</v>
      </c>
      <c r="K42" s="7">
        <f t="shared" si="2"/>
        <v>-50</v>
      </c>
      <c r="L42" s="7">
        <f t="shared" si="2"/>
        <v>-96.598414795244381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483</v>
      </c>
      <c r="E43" s="5">
        <f t="shared" si="7"/>
        <v>1</v>
      </c>
      <c r="F43" s="5">
        <f t="shared" si="7"/>
        <v>482</v>
      </c>
      <c r="G43" s="5">
        <f t="shared" si="7"/>
        <v>458</v>
      </c>
      <c r="H43" s="5">
        <f t="shared" si="7"/>
        <v>19</v>
      </c>
      <c r="I43" s="5">
        <f t="shared" si="7"/>
        <v>439</v>
      </c>
      <c r="J43" s="7">
        <f t="shared" si="2"/>
        <v>5.4585152838428019</v>
      </c>
      <c r="K43" s="7">
        <f t="shared" si="2"/>
        <v>-94.736842105263165</v>
      </c>
      <c r="L43" s="7">
        <f t="shared" si="2"/>
        <v>9.7949886104783612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967</v>
      </c>
      <c r="E44" s="5">
        <v>48</v>
      </c>
      <c r="F44" s="6">
        <v>919</v>
      </c>
      <c r="G44" s="5">
        <f t="shared" si="1"/>
        <v>22206</v>
      </c>
      <c r="H44" s="5">
        <v>127</v>
      </c>
      <c r="I44" s="6">
        <v>22079</v>
      </c>
      <c r="J44" s="7">
        <f t="shared" si="2"/>
        <v>-95.645321084391611</v>
      </c>
      <c r="K44" s="7">
        <f t="shared" si="2"/>
        <v>-62.204724409448822</v>
      </c>
      <c r="L44" s="7">
        <f t="shared" si="2"/>
        <v>-95.837673807690578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268</v>
      </c>
      <c r="E45" s="5">
        <v>10</v>
      </c>
      <c r="F45" s="6">
        <v>258</v>
      </c>
      <c r="G45" s="5">
        <f t="shared" si="1"/>
        <v>1116</v>
      </c>
      <c r="H45" s="5">
        <v>20</v>
      </c>
      <c r="I45" s="6">
        <v>1096</v>
      </c>
      <c r="J45" s="7">
        <f t="shared" si="2"/>
        <v>-75.985663082437284</v>
      </c>
      <c r="K45" s="7">
        <f t="shared" si="2"/>
        <v>-50</v>
      </c>
      <c r="L45" s="7">
        <f t="shared" si="2"/>
        <v>-76.459854014598534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362</v>
      </c>
      <c r="E46" s="5">
        <f t="shared" si="8"/>
        <v>4</v>
      </c>
      <c r="F46" s="5">
        <f t="shared" si="8"/>
        <v>358</v>
      </c>
      <c r="G46" s="5">
        <f t="shared" si="8"/>
        <v>1052</v>
      </c>
      <c r="H46" s="5">
        <f t="shared" si="8"/>
        <v>9</v>
      </c>
      <c r="I46" s="5">
        <f t="shared" si="8"/>
        <v>1043</v>
      </c>
      <c r="J46" s="7">
        <f t="shared" si="2"/>
        <v>-65.589353612167301</v>
      </c>
      <c r="K46" s="7">
        <f t="shared" si="2"/>
        <v>-55.555555555555557</v>
      </c>
      <c r="L46" s="7">
        <f t="shared" si="2"/>
        <v>-65.675934803451568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630</v>
      </c>
      <c r="E47" s="5">
        <v>14</v>
      </c>
      <c r="F47" s="6">
        <v>616</v>
      </c>
      <c r="G47" s="5">
        <f t="shared" si="1"/>
        <v>2168</v>
      </c>
      <c r="H47" s="5">
        <v>29</v>
      </c>
      <c r="I47" s="6">
        <v>2139</v>
      </c>
      <c r="J47" s="7">
        <f t="shared" si="2"/>
        <v>-70.9409594095941</v>
      </c>
      <c r="K47" s="7">
        <f t="shared" si="2"/>
        <v>-51.724137931034477</v>
      </c>
      <c r="L47" s="7">
        <f t="shared" si="2"/>
        <v>-71.201496026180465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586</v>
      </c>
      <c r="E48" s="5">
        <v>195</v>
      </c>
      <c r="F48" s="12">
        <v>391</v>
      </c>
      <c r="G48" s="5">
        <f t="shared" si="1"/>
        <v>2388</v>
      </c>
      <c r="H48" s="13">
        <v>274</v>
      </c>
      <c r="I48" s="12">
        <v>2114</v>
      </c>
      <c r="J48" s="14">
        <f t="shared" si="2"/>
        <v>-75.46063651591291</v>
      </c>
      <c r="K48" s="14">
        <f t="shared" si="2"/>
        <v>-28.832116788321173</v>
      </c>
      <c r="L48" s="14">
        <f t="shared" si="2"/>
        <v>-81.504257332071901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102919</v>
      </c>
      <c r="E49" s="5">
        <f t="shared" ref="E49:I49" si="9">E19+E26+E40+E44+E47+E48</f>
        <v>19777</v>
      </c>
      <c r="F49" s="5">
        <f t="shared" si="9"/>
        <v>83142</v>
      </c>
      <c r="G49" s="5">
        <f t="shared" si="9"/>
        <v>1315690</v>
      </c>
      <c r="H49" s="5">
        <f t="shared" si="9"/>
        <v>273486</v>
      </c>
      <c r="I49" s="5">
        <f t="shared" si="9"/>
        <v>1042204</v>
      </c>
      <c r="J49" s="7">
        <f t="shared" si="2"/>
        <v>-92.177564623885573</v>
      </c>
      <c r="K49" s="7">
        <f t="shared" si="2"/>
        <v>-92.768551223828638</v>
      </c>
      <c r="L49" s="7">
        <f t="shared" si="2"/>
        <v>-92.022483122306184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2021-10-14T01:25:25Z</dcterms:modified>
</cp:coreProperties>
</file>