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18" i="1" s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6" i="1"/>
  <c r="D39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<sst xmlns="http://schemas.openxmlformats.org/spreadsheetml/2006/main" count="113" uniqueCount="62">
  <si>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</si>
  <si>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</si>
  <si>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</si>
  <si>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</si>
  <si>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</si>
  <si>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</si>
  <si>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</si>
  <si>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</si>
  <si>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</si>
  <si>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</si>
  <si>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</si>
  <si>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</si>
  <si>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</si>
  <si>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</si>
  <si>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</si>
  <si>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</si>
  <si>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</si>
  <si>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</si>
  <si>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</si>
  <si>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</si>
  <si>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</si>
  <si>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</si>
  <si>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</si>
  <si>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</si>
  <si>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</si>
  <si>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</si>
  <si>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</si>
  <si>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</si>
  <si>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</si>
  <si>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</si>
  <si>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</si>
  <si>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</si>
  <si>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</si>
  <si>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</si>
  <si>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</si>
  <si>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</si>
  <si>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</si>
  <si>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</si>
  <si>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</si>
  <si>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</si>
  <si>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</si>
  <si>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</si>
  <si>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</si>
  <si>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</si>
  <si>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</si>
  <si>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</si>
  <si>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</si>
  <si>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</si>
  <si>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</si>
  <si>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</si>
  <si>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</si>
  <si>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</si>
  <si>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</si>
  <si>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</si>
  <si>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</si>
  <si>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</si>
  <si>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</si>
  <si>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110年1至10月來臺旅客人次及成長率－按居住地分
Table 1-2 Visitor Arrivals by Residence,
January-October,2021</t>
  </si>
  <si>
    <t>110年1至10月 Jan.-October., 2021</t>
  </si>
  <si>
    <t>109年1至10月 Jan.-October.,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</si>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</sst>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9663</v>
      </c>
      <c r="E4" s="5">
        <v>9606</v>
      </c>
      <c r="F4" s="6">
        <v>57</v>
      </c>
      <c r="G4" s="5">
        <f>H4+I4</f>
        <v>176177</v>
      </c>
      <c r="H4" s="5">
        <v>165827</v>
      </c>
      <c r="I4" s="6">
        <v>10350</v>
      </c>
      <c r="J4" s="7">
        <f>IF(G4=0,"-",((D4/G4)-1)*100)</f>
        <v>-94.515175079607445</v>
      </c>
      <c r="K4" s="7">
        <f>IF(H4=0,"-",((E4/H4)-1)*100)</f>
        <v>-94.207215953976132</v>
      </c>
      <c r="L4" s="7">
        <f>IF(I4=0,"-",((F4/I4)-1)*100)</f>
        <v>-99.449275362318843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10642</v>
      </c>
      <c r="E5" s="5">
        <v>10626</v>
      </c>
      <c r="F5" s="6">
        <v>16</v>
      </c>
      <c r="G5" s="5">
        <f t="shared" ref="G5:G48" si="1">H5+I5</f>
        <v>108661</v>
      </c>
      <c r="H5" s="5">
        <v>105145</v>
      </c>
      <c r="I5" s="6">
        <v>3516</v>
      </c>
      <c r="J5" s="7">
        <f t="shared" ref="J5:L49" si="2">IF(G5=0,"-",((D5/G5)-1)*100)</f>
        <v>-90.206237748594248</v>
      </c>
      <c r="K5" s="7">
        <f t="shared" si="2"/>
        <v>-89.893955965571351</v>
      </c>
      <c r="L5" s="7">
        <f t="shared" si="2"/>
        <v>-99.544937428896475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8475</v>
      </c>
      <c r="E6" s="5">
        <v>132</v>
      </c>
      <c r="F6" s="6">
        <v>8343</v>
      </c>
      <c r="G6" s="5">
        <f t="shared" si="1"/>
        <v>267630</v>
      </c>
      <c r="H6" s="5">
        <v>358</v>
      </c>
      <c r="I6" s="6">
        <v>267272</v>
      </c>
      <c r="J6" s="7">
        <f t="shared" si="2"/>
        <v>-96.833314650823894</v>
      </c>
      <c r="K6" s="7">
        <f t="shared" si="2"/>
        <v>-63.128491620111738</v>
      </c>
      <c r="L6" s="7">
        <f t="shared" si="2"/>
        <v>-96.878460893771134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2757</v>
      </c>
      <c r="E7" s="5">
        <v>120</v>
      </c>
      <c r="F7" s="6">
        <v>2637</v>
      </c>
      <c r="G7" s="5">
        <f t="shared" si="1"/>
        <v>178218</v>
      </c>
      <c r="H7" s="5">
        <v>633</v>
      </c>
      <c r="I7" s="6">
        <v>177585</v>
      </c>
      <c r="J7" s="7">
        <f t="shared" si="2"/>
        <v>-98.453018213648463</v>
      </c>
      <c r="K7" s="7">
        <f t="shared" si="2"/>
        <v>-81.042654028436019</v>
      </c>
      <c r="L7" s="7">
        <f t="shared" si="2"/>
        <v>-98.515077286933021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1412</v>
      </c>
      <c r="E8" s="5">
        <v>3</v>
      </c>
      <c r="F8" s="6">
        <v>1409</v>
      </c>
      <c r="G8" s="5">
        <f t="shared" si="1"/>
        <v>6227</v>
      </c>
      <c r="H8" s="5">
        <v>1</v>
      </c>
      <c r="I8" s="6">
        <v>6226</v>
      </c>
      <c r="J8" s="7">
        <f t="shared" si="2"/>
        <v>-77.324554360044957</v>
      </c>
      <c r="K8" s="7">
        <f t="shared" si="2"/>
        <v>200</v>
      </c>
      <c r="L8" s="7">
        <f t="shared" si="2"/>
        <v>-77.369097333761644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597</v>
      </c>
      <c r="E9" s="5">
        <v>11</v>
      </c>
      <c r="F9" s="6">
        <v>586</v>
      </c>
      <c r="G9" s="5">
        <f t="shared" si="1"/>
        <v>2603</v>
      </c>
      <c r="H9" s="5">
        <v>30</v>
      </c>
      <c r="I9" s="6">
        <v>2573</v>
      </c>
      <c r="J9" s="7">
        <f t="shared" si="2"/>
        <v>-77.06492508643872</v>
      </c>
      <c r="K9" s="7">
        <f t="shared" si="2"/>
        <v>-63.333333333333329</v>
      </c>
      <c r="L9" s="7">
        <f t="shared" si="2"/>
        <v>-77.22502914885348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5491</v>
      </c>
      <c r="E10" s="5">
        <v>28</v>
      </c>
      <c r="F10" s="6">
        <v>5463</v>
      </c>
      <c r="G10" s="5">
        <f t="shared" si="1"/>
        <v>71801</v>
      </c>
      <c r="H10" s="5">
        <v>176</v>
      </c>
      <c r="I10" s="6">
        <v>71625</v>
      </c>
      <c r="J10" s="7">
        <f t="shared" si="2"/>
        <v>-92.352474199523684</v>
      </c>
      <c r="K10" s="7">
        <f t="shared" si="2"/>
        <v>-84.090909090909093</v>
      </c>
      <c r="L10" s="7">
        <f t="shared" si="2"/>
        <v>-92.372774869109946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1800</v>
      </c>
      <c r="E11" s="5">
        <v>37</v>
      </c>
      <c r="F11" s="6">
        <v>1763</v>
      </c>
      <c r="G11" s="5">
        <f t="shared" si="1"/>
        <v>49460</v>
      </c>
      <c r="H11" s="5">
        <v>73</v>
      </c>
      <c r="I11" s="6">
        <v>49387</v>
      </c>
      <c r="J11" s="7">
        <f t="shared" si="2"/>
        <v>-96.360695511524469</v>
      </c>
      <c r="K11" s="7">
        <f t="shared" si="2"/>
        <v>-49.315068493150683</v>
      </c>
      <c r="L11" s="7">
        <f t="shared" si="2"/>
        <v>-96.430234677141755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8991</v>
      </c>
      <c r="E12" s="5">
        <v>51</v>
      </c>
      <c r="F12" s="6">
        <v>8940</v>
      </c>
      <c r="G12" s="5">
        <f t="shared" si="1"/>
        <v>49196</v>
      </c>
      <c r="H12" s="5">
        <v>120</v>
      </c>
      <c r="I12" s="6">
        <v>49076</v>
      </c>
      <c r="J12" s="7">
        <f t="shared" si="2"/>
        <v>-81.724123912513207</v>
      </c>
      <c r="K12" s="7">
        <f t="shared" si="2"/>
        <v>-57.499999999999993</v>
      </c>
      <c r="L12" s="7">
        <f t="shared" si="2"/>
        <v>-81.783356426766645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7654</v>
      </c>
      <c r="E13" s="5">
        <v>56</v>
      </c>
      <c r="F13" s="6">
        <v>7598</v>
      </c>
      <c r="G13" s="5">
        <f t="shared" si="1"/>
        <v>73070</v>
      </c>
      <c r="H13" s="5">
        <v>380</v>
      </c>
      <c r="I13" s="6">
        <v>72690</v>
      </c>
      <c r="J13" s="7">
        <f t="shared" si="2"/>
        <v>-89.525112905433147</v>
      </c>
      <c r="K13" s="7">
        <f t="shared" si="2"/>
        <v>-85.263157894736835</v>
      </c>
      <c r="L13" s="7">
        <f t="shared" si="2"/>
        <v>-89.547393038932455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6685</v>
      </c>
      <c r="E14" s="5">
        <v>27</v>
      </c>
      <c r="F14" s="6">
        <v>6658</v>
      </c>
      <c r="G14" s="5">
        <f t="shared" si="1"/>
        <v>60069</v>
      </c>
      <c r="H14" s="5">
        <v>63</v>
      </c>
      <c r="I14" s="6">
        <v>60006</v>
      </c>
      <c r="J14" s="7">
        <f t="shared" si="2"/>
        <v>-88.871131532071445</v>
      </c>
      <c r="K14" s="7">
        <f t="shared" si="2"/>
        <v>-57.142857142857139</v>
      </c>
      <c r="L14" s="7">
        <f t="shared" si="2"/>
        <v>-88.904442889044432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22813</v>
      </c>
      <c r="E15" s="5">
        <v>58</v>
      </c>
      <c r="F15" s="6">
        <v>22755</v>
      </c>
      <c r="G15" s="5">
        <f t="shared" si="1"/>
        <v>98317</v>
      </c>
      <c r="H15" s="5">
        <v>777</v>
      </c>
      <c r="I15" s="6">
        <v>97540</v>
      </c>
      <c r="J15" s="7">
        <f t="shared" si="2"/>
        <v>-76.796484839854756</v>
      </c>
      <c r="K15" s="7">
        <f t="shared" si="2"/>
        <v>-92.535392535392532</v>
      </c>
      <c r="L15" s="7">
        <f t="shared" si="2"/>
        <v>-76.671109288497036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970</v>
      </c>
      <c r="E16" s="5">
        <f t="shared" si="3"/>
        <v>32</v>
      </c>
      <c r="F16" s="5">
        <f t="shared" si="3"/>
        <v>938</v>
      </c>
      <c r="G16" s="5">
        <f t="shared" si="3"/>
        <v>4650</v>
      </c>
      <c r="H16" s="5">
        <f t="shared" si="3"/>
        <v>60</v>
      </c>
      <c r="I16" s="5">
        <f t="shared" si="3"/>
        <v>4590</v>
      </c>
      <c r="J16" s="7">
        <f t="shared" si="2"/>
        <v>-79.13978494623656</v>
      </c>
      <c r="K16" s="7">
        <f t="shared" si="2"/>
        <v>-46.666666666666664</v>
      </c>
      <c r="L16" s="7">
        <f t="shared" si="2"/>
        <v>-79.564270152505443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54404</v>
      </c>
      <c r="E17" s="5">
        <v>289</v>
      </c>
      <c r="F17" s="6">
        <v>54115</v>
      </c>
      <c r="G17" s="5">
        <f t="shared" si="1"/>
        <v>406563</v>
      </c>
      <c r="H17" s="5">
        <v>1649</v>
      </c>
      <c r="I17" s="6">
        <v>404914</v>
      </c>
      <c r="J17" s="7">
        <f t="shared" si="2"/>
        <v>-86.618556041745066</v>
      </c>
      <c r="K17" s="7">
        <f t="shared" si="2"/>
        <v>-82.474226804123703</v>
      </c>
      <c r="L17" s="7">
        <f t="shared" si="2"/>
        <v>-86.635433697031957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556</v>
      </c>
      <c r="E18" s="5">
        <f t="shared" si="4"/>
        <v>2</v>
      </c>
      <c r="F18" s="5">
        <f t="shared" si="4"/>
        <v>554</v>
      </c>
      <c r="G18" s="5">
        <f t="shared" si="4"/>
        <v>1876</v>
      </c>
      <c r="H18" s="5">
        <f t="shared" si="4"/>
        <v>7</v>
      </c>
      <c r="I18" s="5">
        <f t="shared" si="4"/>
        <v>1869</v>
      </c>
      <c r="J18" s="7">
        <f t="shared" si="2"/>
        <v>-70.362473347547976</v>
      </c>
      <c r="K18" s="7">
        <f t="shared" si="2"/>
        <v>-71.428571428571431</v>
      </c>
      <c r="L18" s="7">
        <f t="shared" si="2"/>
        <v>-70.358480470840021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88506</v>
      </c>
      <c r="E19" s="5">
        <v>20789</v>
      </c>
      <c r="F19" s="6">
        <v>67717</v>
      </c>
      <c r="G19" s="5">
        <f t="shared" si="1"/>
        <v>1147955</v>
      </c>
      <c r="H19" s="5">
        <v>273650</v>
      </c>
      <c r="I19" s="6">
        <v>874305</v>
      </c>
      <c r="J19" s="7">
        <f t="shared" si="2"/>
        <v>-92.290115901755726</v>
      </c>
      <c r="K19" s="7">
        <f t="shared" si="2"/>
        <v>-92.40306961447105</v>
      </c>
      <c r="L19" s="7">
        <f t="shared" si="2"/>
        <v>-92.254762354098403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943</v>
      </c>
      <c r="E20" s="5">
        <v>92</v>
      </c>
      <c r="F20" s="6">
        <v>851</v>
      </c>
      <c r="G20" s="5">
        <f t="shared" si="1"/>
        <v>18508</v>
      </c>
      <c r="H20" s="5">
        <v>159</v>
      </c>
      <c r="I20" s="6">
        <v>18349</v>
      </c>
      <c r="J20" s="7">
        <f t="shared" si="2"/>
        <v>-94.904905986600383</v>
      </c>
      <c r="K20" s="7">
        <f t="shared" si="2"/>
        <v>-42.138364779874216</v>
      </c>
      <c r="L20" s="7">
        <f t="shared" si="2"/>
        <v>-95.362145076025939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9868</v>
      </c>
      <c r="E21" s="5">
        <v>1806</v>
      </c>
      <c r="F21" s="6">
        <v>8062</v>
      </c>
      <c r="G21" s="5">
        <f t="shared" si="1"/>
        <v>79934</v>
      </c>
      <c r="H21" s="5">
        <v>1878</v>
      </c>
      <c r="I21" s="6">
        <v>78056</v>
      </c>
      <c r="J21" s="7">
        <f t="shared" si="2"/>
        <v>-87.654815222558611</v>
      </c>
      <c r="K21" s="7">
        <f t="shared" si="2"/>
        <v>-3.833865814696491</v>
      </c>
      <c r="L21" s="7">
        <f t="shared" si="2"/>
        <v>-89.671517884595673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151</v>
      </c>
      <c r="E22" s="5">
        <v>6</v>
      </c>
      <c r="F22" s="6">
        <v>145</v>
      </c>
      <c r="G22" s="5">
        <f t="shared" si="1"/>
        <v>579</v>
      </c>
      <c r="H22" s="5">
        <v>3</v>
      </c>
      <c r="I22" s="6">
        <v>576</v>
      </c>
      <c r="J22" s="7">
        <f t="shared" si="2"/>
        <v>-73.920552677029363</v>
      </c>
      <c r="K22" s="7">
        <f t="shared" si="2"/>
        <v>100</v>
      </c>
      <c r="L22" s="7">
        <f t="shared" si="2"/>
        <v>-74.826388888888886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152</v>
      </c>
      <c r="E23" s="5">
        <v>31</v>
      </c>
      <c r="F23" s="6">
        <v>121</v>
      </c>
      <c r="G23" s="5">
        <f t="shared" si="1"/>
        <v>771</v>
      </c>
      <c r="H23" s="5">
        <v>60</v>
      </c>
      <c r="I23" s="6">
        <v>711</v>
      </c>
      <c r="J23" s="7">
        <f t="shared" si="2"/>
        <v>-80.285343709468222</v>
      </c>
      <c r="K23" s="7">
        <f t="shared" si="2"/>
        <v>-48.333333333333329</v>
      </c>
      <c r="L23" s="7">
        <f t="shared" si="2"/>
        <v>-82.981715893108301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40</v>
      </c>
      <c r="E24" s="5">
        <v>20</v>
      </c>
      <c r="F24" s="6">
        <v>20</v>
      </c>
      <c r="G24" s="5">
        <f t="shared" si="1"/>
        <v>260</v>
      </c>
      <c r="H24" s="5">
        <v>49</v>
      </c>
      <c r="I24" s="6">
        <v>211</v>
      </c>
      <c r="J24" s="7">
        <f t="shared" si="2"/>
        <v>-84.615384615384613</v>
      </c>
      <c r="K24" s="7">
        <f t="shared" si="2"/>
        <v>-59.183673469387756</v>
      </c>
      <c r="L24" s="7">
        <f t="shared" si="2"/>
        <v>-90.521327014218016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941</v>
      </c>
      <c r="E25" s="5">
        <f t="shared" si="5"/>
        <v>26</v>
      </c>
      <c r="F25" s="5">
        <f t="shared" si="5"/>
        <v>915</v>
      </c>
      <c r="G25" s="5">
        <f t="shared" si="5"/>
        <v>2577</v>
      </c>
      <c r="H25" s="5">
        <f t="shared" si="5"/>
        <v>52</v>
      </c>
      <c r="I25" s="5">
        <f t="shared" si="5"/>
        <v>2525</v>
      </c>
      <c r="J25" s="7">
        <f t="shared" si="2"/>
        <v>-63.484672099340322</v>
      </c>
      <c r="K25" s="7">
        <f t="shared" si="2"/>
        <v>-50</v>
      </c>
      <c r="L25" s="7">
        <f t="shared" si="2"/>
        <v>-63.762376237623762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12095</v>
      </c>
      <c r="E26" s="5">
        <v>1981</v>
      </c>
      <c r="F26" s="6">
        <v>10114</v>
      </c>
      <c r="G26" s="5">
        <f t="shared" si="1"/>
        <v>102629</v>
      </c>
      <c r="H26" s="5">
        <v>2201</v>
      </c>
      <c r="I26" s="6">
        <v>100428</v>
      </c>
      <c r="J26" s="7">
        <f t="shared" si="2"/>
        <v>-88.214832065010867</v>
      </c>
      <c r="K26" s="7">
        <f t="shared" si="2"/>
        <v>-9.9954566106315248</v>
      </c>
      <c r="L26" s="7">
        <f t="shared" si="2"/>
        <v>-89.929103437288404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619</v>
      </c>
      <c r="E27" s="5">
        <v>10</v>
      </c>
      <c r="F27" s="6">
        <v>609</v>
      </c>
      <c r="G27" s="5">
        <f t="shared" si="1"/>
        <v>1510</v>
      </c>
      <c r="H27" s="5">
        <v>6</v>
      </c>
      <c r="I27" s="6">
        <v>1504</v>
      </c>
      <c r="J27" s="7">
        <f t="shared" si="2"/>
        <v>-59.006622516556284</v>
      </c>
      <c r="K27" s="7">
        <f t="shared" si="2"/>
        <v>66.666666666666671</v>
      </c>
      <c r="L27" s="7">
        <f t="shared" si="2"/>
        <v>-59.50797872340425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1385</v>
      </c>
      <c r="E28" s="5">
        <v>60</v>
      </c>
      <c r="F28" s="6">
        <v>1325</v>
      </c>
      <c r="G28" s="5">
        <f t="shared" si="1"/>
        <v>8729</v>
      </c>
      <c r="H28" s="5">
        <v>47</v>
      </c>
      <c r="I28" s="6">
        <v>8682</v>
      </c>
      <c r="J28" s="7">
        <f t="shared" si="2"/>
        <v>-84.133348608087985</v>
      </c>
      <c r="K28" s="7">
        <f t="shared" si="2"/>
        <v>27.659574468085111</v>
      </c>
      <c r="L28" s="7">
        <f t="shared" si="2"/>
        <v>-84.738539507026033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1644</v>
      </c>
      <c r="E29" s="5">
        <v>51</v>
      </c>
      <c r="F29" s="6">
        <v>1593</v>
      </c>
      <c r="G29" s="5">
        <f t="shared" si="1"/>
        <v>9037</v>
      </c>
      <c r="H29" s="5">
        <v>51</v>
      </c>
      <c r="I29" s="6">
        <v>8986</v>
      </c>
      <c r="J29" s="7">
        <f t="shared" si="2"/>
        <v>-81.808122164435105</v>
      </c>
      <c r="K29" s="7">
        <f t="shared" si="2"/>
        <v>0</v>
      </c>
      <c r="L29" s="7">
        <f t="shared" si="2"/>
        <v>-82.272423770309359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452</v>
      </c>
      <c r="E30" s="5">
        <v>7</v>
      </c>
      <c r="F30" s="6">
        <v>445</v>
      </c>
      <c r="G30" s="5">
        <f t="shared" si="1"/>
        <v>2195</v>
      </c>
      <c r="H30" s="5">
        <v>11</v>
      </c>
      <c r="I30" s="6">
        <v>2184</v>
      </c>
      <c r="J30" s="7">
        <f t="shared" si="2"/>
        <v>-79.407744874715263</v>
      </c>
      <c r="K30" s="7">
        <f t="shared" si="2"/>
        <v>-36.363636363636367</v>
      </c>
      <c r="L30" s="7">
        <f t="shared" si="2"/>
        <v>-79.624542124542131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1733</v>
      </c>
      <c r="E31" s="5">
        <v>18</v>
      </c>
      <c r="F31" s="6">
        <v>1715</v>
      </c>
      <c r="G31" s="5">
        <f t="shared" si="1"/>
        <v>5014</v>
      </c>
      <c r="H31" s="5">
        <v>7</v>
      </c>
      <c r="I31" s="6">
        <v>5007</v>
      </c>
      <c r="J31" s="7">
        <f t="shared" si="2"/>
        <v>-65.436777024331874</v>
      </c>
      <c r="K31" s="7">
        <f t="shared" si="2"/>
        <v>157.14285714285717</v>
      </c>
      <c r="L31" s="7">
        <f t="shared" si="2"/>
        <v>-65.747952865987628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185</v>
      </c>
      <c r="E32" s="5">
        <v>24</v>
      </c>
      <c r="F32" s="6">
        <v>161</v>
      </c>
      <c r="G32" s="5">
        <f t="shared" si="1"/>
        <v>1444</v>
      </c>
      <c r="H32" s="5">
        <v>17</v>
      </c>
      <c r="I32" s="6">
        <v>1427</v>
      </c>
      <c r="J32" s="7">
        <f t="shared" si="2"/>
        <v>-87.18836565096953</v>
      </c>
      <c r="K32" s="7">
        <f t="shared" si="2"/>
        <v>41.176470588235304</v>
      </c>
      <c r="L32" s="7">
        <f t="shared" si="2"/>
        <v>-88.717589348283113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366</v>
      </c>
      <c r="E33" s="5">
        <v>10</v>
      </c>
      <c r="F33" s="6">
        <v>356</v>
      </c>
      <c r="G33" s="5">
        <f t="shared" si="1"/>
        <v>1977</v>
      </c>
      <c r="H33" s="5">
        <v>11</v>
      </c>
      <c r="I33" s="6">
        <v>1966</v>
      </c>
      <c r="J33" s="7">
        <f t="shared" si="2"/>
        <v>-81.487101669195752</v>
      </c>
      <c r="K33" s="7">
        <f t="shared" si="2"/>
        <v>-9.0909090909090935</v>
      </c>
      <c r="L33" s="7">
        <f t="shared" si="2"/>
        <v>-81.892166836215665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2487</v>
      </c>
      <c r="E34" s="5">
        <v>76</v>
      </c>
      <c r="F34" s="6">
        <v>2411</v>
      </c>
      <c r="G34" s="5">
        <f t="shared" si="1"/>
        <v>11388</v>
      </c>
      <c r="H34" s="5">
        <v>77</v>
      </c>
      <c r="I34" s="6">
        <v>11311</v>
      </c>
      <c r="J34" s="7">
        <f t="shared" si="2"/>
        <v>-78.161222339304544</v>
      </c>
      <c r="K34" s="7">
        <f t="shared" si="2"/>
        <v>-1.2987012987012991</v>
      </c>
      <c r="L34" s="7">
        <f t="shared" si="2"/>
        <v>-78.684466448589859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210</v>
      </c>
      <c r="E35" s="5">
        <v>4</v>
      </c>
      <c r="F35" s="6">
        <v>206</v>
      </c>
      <c r="G35" s="5">
        <f t="shared" si="1"/>
        <v>1561</v>
      </c>
      <c r="H35" s="5">
        <v>3</v>
      </c>
      <c r="I35" s="6">
        <v>1558</v>
      </c>
      <c r="J35" s="7">
        <f t="shared" si="2"/>
        <v>-86.54708520179372</v>
      </c>
      <c r="K35" s="7">
        <f t="shared" si="2"/>
        <v>33.333333333333329</v>
      </c>
      <c r="L35" s="7">
        <f t="shared" si="2"/>
        <v>-86.777920410783054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55</v>
      </c>
      <c r="E36" s="5">
        <v>1</v>
      </c>
      <c r="F36" s="6">
        <v>54</v>
      </c>
      <c r="G36" s="5">
        <f t="shared" si="1"/>
        <v>269</v>
      </c>
      <c r="H36" s="5">
        <v>0</v>
      </c>
      <c r="I36" s="6">
        <v>269</v>
      </c>
      <c r="J36" s="7">
        <f t="shared" si="2"/>
        <v>-79.553903345724905</v>
      </c>
      <c r="K36" s="7" t="str">
        <f t="shared" si="2"/>
        <v>-</v>
      </c>
      <c r="L36" s="7">
        <f t="shared" si="2"/>
        <v>-79.925650557620827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217</v>
      </c>
      <c r="E37" s="5">
        <v>7</v>
      </c>
      <c r="F37" s="6">
        <v>210</v>
      </c>
      <c r="G37" s="5">
        <f t="shared" si="1"/>
        <v>1451</v>
      </c>
      <c r="H37" s="5">
        <v>10</v>
      </c>
      <c r="I37" s="6">
        <v>1441</v>
      </c>
      <c r="J37" s="7">
        <f t="shared" si="2"/>
        <v>-85.044796691936597</v>
      </c>
      <c r="K37" s="7">
        <f t="shared" si="2"/>
        <v>-30.000000000000004</v>
      </c>
      <c r="L37" s="7">
        <f t="shared" si="2"/>
        <v>-85.426786953504504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665</v>
      </c>
      <c r="E38" s="5">
        <v>9</v>
      </c>
      <c r="F38" s="6">
        <v>656</v>
      </c>
      <c r="G38" s="5">
        <f t="shared" si="1"/>
        <v>2746</v>
      </c>
      <c r="H38" s="5">
        <v>2</v>
      </c>
      <c r="I38" s="6">
        <v>2744</v>
      </c>
      <c r="J38" s="7">
        <f t="shared" si="2"/>
        <v>-75.782957028404951</v>
      </c>
      <c r="K38" s="7">
        <f t="shared" si="2"/>
        <v>350</v>
      </c>
      <c r="L38" s="7">
        <f t="shared" si="2"/>
        <v>-76.093294460641403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3952</v>
      </c>
      <c r="E39" s="5">
        <f t="shared" si="6"/>
        <v>15</v>
      </c>
      <c r="F39" s="5">
        <f t="shared" si="6"/>
        <v>3937</v>
      </c>
      <c r="G39" s="5">
        <f t="shared" si="6"/>
        <v>9715</v>
      </c>
      <c r="H39" s="5">
        <f t="shared" si="6"/>
        <v>12</v>
      </c>
      <c r="I39" s="5">
        <f t="shared" si="6"/>
        <v>9703</v>
      </c>
      <c r="J39" s="7">
        <f t="shared" si="2"/>
        <v>-59.320638188368505</v>
      </c>
      <c r="K39" s="7">
        <f t="shared" si="2"/>
        <v>25</v>
      </c>
      <c r="L39" s="7">
        <f t="shared" si="2"/>
        <v>-59.424920127795524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13970</v>
      </c>
      <c r="E40" s="5">
        <v>292</v>
      </c>
      <c r="F40" s="6">
        <v>13678</v>
      </c>
      <c r="G40" s="5">
        <f t="shared" si="1"/>
        <v>57036</v>
      </c>
      <c r="H40" s="5">
        <v>254</v>
      </c>
      <c r="I40" s="6">
        <v>56782</v>
      </c>
      <c r="J40" s="7">
        <f t="shared" si="2"/>
        <v>-75.506697524370566</v>
      </c>
      <c r="K40" s="7">
        <f t="shared" si="2"/>
        <v>14.960629921259837</v>
      </c>
      <c r="L40" s="7">
        <f t="shared" si="2"/>
        <v>-75.911380367017728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424</v>
      </c>
      <c r="E41" s="5">
        <v>45</v>
      </c>
      <c r="F41" s="6">
        <v>379</v>
      </c>
      <c r="G41" s="5">
        <f t="shared" si="1"/>
        <v>18788</v>
      </c>
      <c r="H41" s="5">
        <v>97</v>
      </c>
      <c r="I41" s="6">
        <v>18691</v>
      </c>
      <c r="J41" s="7">
        <f t="shared" si="2"/>
        <v>-97.743240366191188</v>
      </c>
      <c r="K41" s="7">
        <f t="shared" si="2"/>
        <v>-53.608247422680414</v>
      </c>
      <c r="L41" s="7">
        <f t="shared" si="2"/>
        <v>-97.972286127012993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127</v>
      </c>
      <c r="E42" s="5">
        <v>8</v>
      </c>
      <c r="F42" s="6">
        <v>119</v>
      </c>
      <c r="G42" s="5">
        <f t="shared" si="1"/>
        <v>3058</v>
      </c>
      <c r="H42" s="5">
        <v>15</v>
      </c>
      <c r="I42" s="6">
        <v>3043</v>
      </c>
      <c r="J42" s="7">
        <f t="shared" si="2"/>
        <v>-95.846958796599083</v>
      </c>
      <c r="K42" s="7">
        <f t="shared" si="2"/>
        <v>-46.666666666666664</v>
      </c>
      <c r="L42" s="7">
        <f t="shared" si="2"/>
        <v>-96.089385474860336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521</v>
      </c>
      <c r="E43" s="5">
        <f t="shared" si="7"/>
        <v>1</v>
      </c>
      <c r="F43" s="5">
        <f t="shared" si="7"/>
        <v>520</v>
      </c>
      <c r="G43" s="5">
        <f t="shared" si="7"/>
        <v>502</v>
      </c>
      <c r="H43" s="5">
        <f t="shared" si="7"/>
        <v>21</v>
      </c>
      <c r="I43" s="5">
        <f t="shared" si="7"/>
        <v>481</v>
      </c>
      <c r="J43" s="7">
        <f t="shared" si="2"/>
        <v>3.7848605577689209</v>
      </c>
      <c r="K43" s="7">
        <f t="shared" si="2"/>
        <v>-95.238095238095227</v>
      </c>
      <c r="L43" s="7">
        <f t="shared" si="2"/>
        <v>8.1081081081081141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1072</v>
      </c>
      <c r="E44" s="5">
        <v>54</v>
      </c>
      <c r="F44" s="6">
        <v>1018</v>
      </c>
      <c r="G44" s="5">
        <f t="shared" si="1"/>
        <v>22348</v>
      </c>
      <c r="H44" s="5">
        <v>133</v>
      </c>
      <c r="I44" s="6">
        <v>22215</v>
      </c>
      <c r="J44" s="7">
        <f t="shared" si="2"/>
        <v>-95.203150170037588</v>
      </c>
      <c r="K44" s="7">
        <f t="shared" si="2"/>
        <v>-59.398496240601503</v>
      </c>
      <c r="L44" s="7">
        <f t="shared" si="2"/>
        <v>-95.417510690974567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312</v>
      </c>
      <c r="E45" s="5">
        <v>16</v>
      </c>
      <c r="F45" s="6">
        <v>296</v>
      </c>
      <c r="G45" s="5">
        <f t="shared" si="1"/>
        <v>1168</v>
      </c>
      <c r="H45" s="5">
        <v>20</v>
      </c>
      <c r="I45" s="6">
        <v>1148</v>
      </c>
      <c r="J45" s="7">
        <f t="shared" si="2"/>
        <v>-73.287671232876718</v>
      </c>
      <c r="K45" s="7">
        <f t="shared" si="2"/>
        <v>-19.999999999999996</v>
      </c>
      <c r="L45" s="7">
        <f t="shared" si="2"/>
        <v>-74.21602787456446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440</v>
      </c>
      <c r="E46" s="5">
        <f t="shared" si="8"/>
        <v>5</v>
      </c>
      <c r="F46" s="5">
        <f t="shared" si="8"/>
        <v>435</v>
      </c>
      <c r="G46" s="5">
        <f t="shared" si="8"/>
        <v>1116</v>
      </c>
      <c r="H46" s="5">
        <f t="shared" si="8"/>
        <v>10</v>
      </c>
      <c r="I46" s="5">
        <f t="shared" si="8"/>
        <v>1106</v>
      </c>
      <c r="J46" s="7">
        <f t="shared" si="2"/>
        <v>-60.57347670250897</v>
      </c>
      <c r="K46" s="7">
        <f t="shared" si="2"/>
        <v>-50</v>
      </c>
      <c r="L46" s="7">
        <f t="shared" si="2"/>
        <v>-60.669077757685351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752</v>
      </c>
      <c r="E47" s="5">
        <v>21</v>
      </c>
      <c r="F47" s="6">
        <v>731</v>
      </c>
      <c r="G47" s="5">
        <f t="shared" si="1"/>
        <v>2284</v>
      </c>
      <c r="H47" s="5">
        <v>30</v>
      </c>
      <c r="I47" s="6">
        <v>2254</v>
      </c>
      <c r="J47" s="7">
        <f t="shared" si="2"/>
        <v>-67.075306479859904</v>
      </c>
      <c r="K47" s="7">
        <f t="shared" si="2"/>
        <v>-30.000000000000004</v>
      </c>
      <c r="L47" s="7">
        <f t="shared" si="2"/>
        <v>-67.568766637089624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631</v>
      </c>
      <c r="E48" s="5">
        <v>219</v>
      </c>
      <c r="F48" s="12">
        <v>412</v>
      </c>
      <c r="G48" s="5">
        <f t="shared" si="1"/>
        <v>2420</v>
      </c>
      <c r="H48" s="13">
        <v>291</v>
      </c>
      <c r="I48" s="12">
        <v>2129</v>
      </c>
      <c r="J48" s="14">
        <f t="shared" si="2"/>
        <v>-73.925619834710744</v>
      </c>
      <c r="K48" s="14">
        <f t="shared" si="2"/>
        <v>-24.742268041237114</v>
      </c>
      <c r="L48" s="14">
        <f t="shared" si="2"/>
        <v>-80.648191639267267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117026</v>
      </c>
      <c r="E49" s="5">
        <f t="shared" ref="E49:I49" si="9">E19+E26+E40+E44+E47+E48</f>
        <v>23356</v>
      </c>
      <c r="F49" s="5">
        <f t="shared" si="9"/>
        <v>93670</v>
      </c>
      <c r="G49" s="5">
        <f t="shared" si="9"/>
        <v>1334672</v>
      </c>
      <c r="H49" s="5">
        <f t="shared" si="9"/>
        <v>276559</v>
      </c>
      <c r="I49" s="5">
        <f t="shared" si="9"/>
        <v>1058113</v>
      </c>
      <c r="J49" s="7">
        <f t="shared" si="2"/>
        <v>-91.23185321936775</v>
      </c>
      <c r="K49" s="7">
        <f t="shared" si="2"/>
        <v>-91.554785778079903</v>
      </c>
      <c r="L49" s="7">
        <f t="shared" si="2"/>
        <v>-91.147448334913193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2021-11-12T02:07:43Z</dcterms:modified>
</cp:coreProperties>
</file>