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1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43" i="1"/>
  <c r="D16" i="1"/>
  <c r="D39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<sst xmlns="http://schemas.openxmlformats.org/spreadsheetml/2006/main" count="113" uniqueCount="62">
  <si>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</si>
  <si>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</si>
  <si>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</si>
  <si>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</si>
  <si>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</si>
  <si>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</si>
  <si>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</si>
  <si>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</si>
  <si>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</si>
  <si>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</si>
  <si>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</si>
  <si>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</si>
  <si>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</si>
  <si>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</si>
  <si>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</si>
  <si>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</si>
  <si>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</si>
  <si>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</si>
  <si>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</si>
  <si>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</si>
  <si>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</si>
  <si>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</si>
  <si>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</si>
  <si>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</si>
  <si>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</si>
  <si>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</si>
  <si>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</si>
  <si>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</si>
  <si>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</si>
  <si>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</si>
  <si>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</si>
  <si>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</si>
  <si>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</si>
  <si>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</si>
  <si>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</si>
  <si>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</si>
  <si>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</si>
  <si>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</si>
  <si>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</si>
  <si>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</si>
  <si>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</si>
  <si>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</si>
  <si>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</si>
  <si>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</si>
  <si>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</si>
  <si>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</si>
  <si>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</si>
  <si>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</si>
  <si>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</si>
  <si>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</si>
  <si>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</si>
  <si>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</si>
  <si>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</si>
  <si>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</si>
  <si>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</si>
  <si>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</si>
  <si>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</si>
  <si>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110年11月來臺旅客人次及成長率－按居住地分
Table 1-2 Visitor Arrivals by Residence,
November,2021</t>
  </si>
  <si>
    <t>110年11月 Nov.., 2021</t>
  </si>
  <si>
    <t>109年11月 Nov..,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</si>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</sst>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556</v>
      </c>
      <c r="E4" s="5">
        <v>553</v>
      </c>
      <c r="F4" s="6">
        <v>3</v>
      </c>
      <c r="G4" s="5">
        <f>H4+I4</f>
        <v>823</v>
      </c>
      <c r="H4" s="5">
        <v>807</v>
      </c>
      <c r="I4" s="6">
        <v>16</v>
      </c>
      <c r="J4" s="7">
        <f>IF(G4=0,"-",((D4/G4)-1)*100)</f>
        <v>-32.442284325637907</v>
      </c>
      <c r="K4" s="7">
        <f>IF(H4=0,"-",((E4/H4)-1)*100)</f>
        <v>-31.474597273853778</v>
      </c>
      <c r="L4" s="7">
        <f>IF(I4=0,"-",((F4/I4)-1)*100)</f>
        <v>-81.25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1245</v>
      </c>
      <c r="E5" s="5">
        <v>1245</v>
      </c>
      <c r="F5" s="6">
        <v>0</v>
      </c>
      <c r="G5" s="5">
        <f t="shared" ref="G5:G48" si="1">H5+I5</f>
        <v>1201</v>
      </c>
      <c r="H5" s="5">
        <v>1199</v>
      </c>
      <c r="I5" s="6">
        <v>2</v>
      </c>
      <c r="J5" s="7">
        <f t="shared" ref="J5:L49" si="2">IF(G5=0,"-",((D5/G5)-1)*100)</f>
        <v>3.6636136552872678</v>
      </c>
      <c r="K5" s="7">
        <f t="shared" si="2"/>
        <v>3.8365304420350244</v>
      </c>
      <c r="L5" s="7">
        <f t="shared" si="2"/>
        <v>-100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847</v>
      </c>
      <c r="E6" s="5">
        <v>11</v>
      </c>
      <c r="F6" s="6">
        <v>836</v>
      </c>
      <c r="G6" s="5">
        <f t="shared" si="1"/>
        <v>1136</v>
      </c>
      <c r="H6" s="5">
        <v>23</v>
      </c>
      <c r="I6" s="6">
        <v>1113</v>
      </c>
      <c r="J6" s="7">
        <f t="shared" si="2"/>
        <v>-25.440140845070424</v>
      </c>
      <c r="K6" s="7">
        <f t="shared" si="2"/>
        <v>-52.173913043478258</v>
      </c>
      <c r="L6" s="7">
        <f t="shared" si="2"/>
        <v>-24.887690925426774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248</v>
      </c>
      <c r="E7" s="5">
        <v>21</v>
      </c>
      <c r="F7" s="6">
        <v>227</v>
      </c>
      <c r="G7" s="5">
        <f t="shared" si="1"/>
        <v>309</v>
      </c>
      <c r="H7" s="5">
        <v>25</v>
      </c>
      <c r="I7" s="6">
        <v>284</v>
      </c>
      <c r="J7" s="7">
        <f t="shared" si="2"/>
        <v>-19.741100323624593</v>
      </c>
      <c r="K7" s="7">
        <f t="shared" si="2"/>
        <v>-16.000000000000004</v>
      </c>
      <c r="L7" s="7">
        <f t="shared" si="2"/>
        <v>-20.070422535211264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296</v>
      </c>
      <c r="E8" s="5">
        <v>0</v>
      </c>
      <c r="F8" s="6">
        <v>296</v>
      </c>
      <c r="G8" s="5">
        <f t="shared" si="1"/>
        <v>192</v>
      </c>
      <c r="H8" s="5">
        <v>1</v>
      </c>
      <c r="I8" s="6">
        <v>191</v>
      </c>
      <c r="J8" s="7">
        <f t="shared" si="2"/>
        <v>54.166666666666671</v>
      </c>
      <c r="K8" s="7">
        <f t="shared" si="2"/>
        <v>-100</v>
      </c>
      <c r="L8" s="7">
        <f t="shared" si="2"/>
        <v>54.973821989528801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59</v>
      </c>
      <c r="E9" s="5">
        <v>1</v>
      </c>
      <c r="F9" s="6">
        <v>58</v>
      </c>
      <c r="G9" s="5">
        <f t="shared" si="1"/>
        <v>70</v>
      </c>
      <c r="H9" s="5">
        <v>1</v>
      </c>
      <c r="I9" s="6">
        <v>69</v>
      </c>
      <c r="J9" s="7">
        <f t="shared" si="2"/>
        <v>-15.714285714285714</v>
      </c>
      <c r="K9" s="7">
        <f t="shared" si="2"/>
        <v>0</v>
      </c>
      <c r="L9" s="7">
        <f t="shared" si="2"/>
        <v>-15.94202898550725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445</v>
      </c>
      <c r="E10" s="5">
        <v>7</v>
      </c>
      <c r="F10" s="6">
        <v>438</v>
      </c>
      <c r="G10" s="5">
        <f t="shared" si="1"/>
        <v>460</v>
      </c>
      <c r="H10" s="5">
        <v>4</v>
      </c>
      <c r="I10" s="6">
        <v>456</v>
      </c>
      <c r="J10" s="7">
        <f t="shared" si="2"/>
        <v>-3.2608695652173947</v>
      </c>
      <c r="K10" s="7">
        <f t="shared" si="2"/>
        <v>75</v>
      </c>
      <c r="L10" s="7">
        <f t="shared" si="2"/>
        <v>-3.9473684210526327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265</v>
      </c>
      <c r="E11" s="5">
        <v>10</v>
      </c>
      <c r="F11" s="6">
        <v>255</v>
      </c>
      <c r="G11" s="5">
        <f t="shared" si="1"/>
        <v>232</v>
      </c>
      <c r="H11" s="5">
        <v>7</v>
      </c>
      <c r="I11" s="6">
        <v>225</v>
      </c>
      <c r="J11" s="7">
        <f t="shared" si="2"/>
        <v>14.224137931034475</v>
      </c>
      <c r="K11" s="7">
        <f t="shared" si="2"/>
        <v>42.857142857142861</v>
      </c>
      <c r="L11" s="7">
        <f t="shared" si="2"/>
        <v>13.33333333333333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3375</v>
      </c>
      <c r="E12" s="5">
        <v>4</v>
      </c>
      <c r="F12" s="6">
        <v>3371</v>
      </c>
      <c r="G12" s="5">
        <f t="shared" si="1"/>
        <v>3913</v>
      </c>
      <c r="H12" s="5">
        <v>10</v>
      </c>
      <c r="I12" s="6">
        <v>3903</v>
      </c>
      <c r="J12" s="7">
        <f t="shared" si="2"/>
        <v>-13.749041656018402</v>
      </c>
      <c r="K12" s="7">
        <f t="shared" si="2"/>
        <v>-60</v>
      </c>
      <c r="L12" s="7">
        <f t="shared" si="2"/>
        <v>-13.630540609787346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707</v>
      </c>
      <c r="E13" s="5">
        <v>8</v>
      </c>
      <c r="F13" s="6">
        <v>699</v>
      </c>
      <c r="G13" s="5">
        <f t="shared" si="1"/>
        <v>1368</v>
      </c>
      <c r="H13" s="5">
        <v>14</v>
      </c>
      <c r="I13" s="6">
        <v>1354</v>
      </c>
      <c r="J13" s="7">
        <f t="shared" si="2"/>
        <v>-48.318713450292393</v>
      </c>
      <c r="K13" s="7">
        <f t="shared" si="2"/>
        <v>-42.857142857142861</v>
      </c>
      <c r="L13" s="7">
        <f t="shared" si="2"/>
        <v>-48.375184638109303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499</v>
      </c>
      <c r="E14" s="5">
        <v>3</v>
      </c>
      <c r="F14" s="6">
        <v>496</v>
      </c>
      <c r="G14" s="5">
        <f t="shared" si="1"/>
        <v>1588</v>
      </c>
      <c r="H14" s="5">
        <v>6</v>
      </c>
      <c r="I14" s="6">
        <v>1582</v>
      </c>
      <c r="J14" s="7">
        <f t="shared" si="2"/>
        <v>-68.576826196473547</v>
      </c>
      <c r="K14" s="7">
        <f t="shared" si="2"/>
        <v>-50</v>
      </c>
      <c r="L14" s="7">
        <f t="shared" si="2"/>
        <v>-68.647281921618202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1653</v>
      </c>
      <c r="E15" s="5">
        <v>3</v>
      </c>
      <c r="F15" s="6">
        <v>1650</v>
      </c>
      <c r="G15" s="5">
        <f t="shared" si="1"/>
        <v>5599</v>
      </c>
      <c r="H15" s="5">
        <v>10</v>
      </c>
      <c r="I15" s="6">
        <v>5589</v>
      </c>
      <c r="J15" s="7">
        <f t="shared" si="2"/>
        <v>-70.476870869798176</v>
      </c>
      <c r="K15" s="7">
        <f t="shared" si="2"/>
        <v>-70</v>
      </c>
      <c r="L15" s="7">
        <f t="shared" si="2"/>
        <v>-70.477724100912511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141</v>
      </c>
      <c r="E16" s="5">
        <f t="shared" si="3"/>
        <v>3</v>
      </c>
      <c r="F16" s="5">
        <f t="shared" si="3"/>
        <v>138</v>
      </c>
      <c r="G16" s="5">
        <f t="shared" si="3"/>
        <v>507</v>
      </c>
      <c r="H16" s="5">
        <f t="shared" si="3"/>
        <v>5</v>
      </c>
      <c r="I16" s="5">
        <f t="shared" si="3"/>
        <v>502</v>
      </c>
      <c r="J16" s="7">
        <f t="shared" si="2"/>
        <v>-72.189349112426044</v>
      </c>
      <c r="K16" s="7">
        <f t="shared" si="2"/>
        <v>-40</v>
      </c>
      <c r="L16" s="7">
        <f t="shared" si="2"/>
        <v>-72.509960159362549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7085</v>
      </c>
      <c r="E17" s="5">
        <v>38</v>
      </c>
      <c r="F17" s="6">
        <v>7047</v>
      </c>
      <c r="G17" s="5">
        <f t="shared" si="1"/>
        <v>13667</v>
      </c>
      <c r="H17" s="5">
        <v>56</v>
      </c>
      <c r="I17" s="6">
        <v>13611</v>
      </c>
      <c r="J17" s="7">
        <f t="shared" si="2"/>
        <v>-48.159800980463899</v>
      </c>
      <c r="K17" s="7">
        <f t="shared" si="2"/>
        <v>-32.142857142857139</v>
      </c>
      <c r="L17" s="7">
        <f t="shared" si="2"/>
        <v>-48.225699801631038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91</v>
      </c>
      <c r="E18" s="5">
        <f t="shared" si="4"/>
        <v>1</v>
      </c>
      <c r="F18" s="5">
        <f t="shared" si="4"/>
        <v>90</v>
      </c>
      <c r="G18" s="5">
        <f t="shared" si="4"/>
        <v>58</v>
      </c>
      <c r="H18" s="5">
        <f t="shared" si="4"/>
        <v>0</v>
      </c>
      <c r="I18" s="5">
        <f t="shared" si="4"/>
        <v>58</v>
      </c>
      <c r="J18" s="7">
        <f t="shared" si="2"/>
        <v>56.896551724137922</v>
      </c>
      <c r="K18" s="7" t="str">
        <f t="shared" si="2"/>
        <v>-</v>
      </c>
      <c r="L18" s="7">
        <f t="shared" si="2"/>
        <v>55.172413793103445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10427</v>
      </c>
      <c r="E19" s="5">
        <v>1870</v>
      </c>
      <c r="F19" s="6">
        <v>8557</v>
      </c>
      <c r="G19" s="5">
        <f t="shared" si="1"/>
        <v>17456</v>
      </c>
      <c r="H19" s="5">
        <v>2112</v>
      </c>
      <c r="I19" s="6">
        <v>15344</v>
      </c>
      <c r="J19" s="7">
        <f t="shared" si="2"/>
        <v>-40.266956920256646</v>
      </c>
      <c r="K19" s="7">
        <f t="shared" si="2"/>
        <v>-11.458333333333337</v>
      </c>
      <c r="L19" s="7">
        <f t="shared" si="2"/>
        <v>-44.232273201251303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110</v>
      </c>
      <c r="E20" s="5">
        <v>9</v>
      </c>
      <c r="F20" s="6">
        <v>101</v>
      </c>
      <c r="G20" s="5">
        <f t="shared" si="1"/>
        <v>195</v>
      </c>
      <c r="H20" s="5">
        <v>25</v>
      </c>
      <c r="I20" s="6">
        <v>170</v>
      </c>
      <c r="J20" s="7">
        <f t="shared" si="2"/>
        <v>-43.589743589743591</v>
      </c>
      <c r="K20" s="7">
        <f t="shared" si="2"/>
        <v>-64</v>
      </c>
      <c r="L20" s="7">
        <f t="shared" si="2"/>
        <v>-40.588235294117645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987</v>
      </c>
      <c r="E21" s="5">
        <v>230</v>
      </c>
      <c r="F21" s="6">
        <v>757</v>
      </c>
      <c r="G21" s="5">
        <f t="shared" si="1"/>
        <v>1632</v>
      </c>
      <c r="H21" s="5">
        <v>454</v>
      </c>
      <c r="I21" s="6">
        <v>1178</v>
      </c>
      <c r="J21" s="7">
        <f t="shared" si="2"/>
        <v>-39.522058823529413</v>
      </c>
      <c r="K21" s="7">
        <f t="shared" si="2"/>
        <v>-49.339207048458142</v>
      </c>
      <c r="L21" s="7">
        <f t="shared" si="2"/>
        <v>-35.73853989813243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28</v>
      </c>
      <c r="E22" s="5">
        <v>0</v>
      </c>
      <c r="F22" s="6">
        <v>28</v>
      </c>
      <c r="G22" s="5">
        <f t="shared" si="1"/>
        <v>12</v>
      </c>
      <c r="H22" s="5">
        <v>1</v>
      </c>
      <c r="I22" s="6">
        <v>11</v>
      </c>
      <c r="J22" s="7">
        <f t="shared" si="2"/>
        <v>133.33333333333334</v>
      </c>
      <c r="K22" s="7">
        <f t="shared" si="2"/>
        <v>-100</v>
      </c>
      <c r="L22" s="7">
        <f t="shared" si="2"/>
        <v>154.54545454545453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9</v>
      </c>
      <c r="E23" s="5">
        <v>0</v>
      </c>
      <c r="F23" s="6">
        <v>9</v>
      </c>
      <c r="G23" s="5">
        <f t="shared" si="1"/>
        <v>18</v>
      </c>
      <c r="H23" s="5">
        <v>7</v>
      </c>
      <c r="I23" s="6">
        <v>11</v>
      </c>
      <c r="J23" s="7">
        <f t="shared" si="2"/>
        <v>-50</v>
      </c>
      <c r="K23" s="7">
        <f t="shared" si="2"/>
        <v>-100</v>
      </c>
      <c r="L23" s="7">
        <f t="shared" si="2"/>
        <v>-18.181818181818176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6</v>
      </c>
      <c r="E24" s="5">
        <v>1</v>
      </c>
      <c r="F24" s="6">
        <v>5</v>
      </c>
      <c r="G24" s="5">
        <f t="shared" si="1"/>
        <v>6</v>
      </c>
      <c r="H24" s="5">
        <v>2</v>
      </c>
      <c r="I24" s="6">
        <v>4</v>
      </c>
      <c r="J24" s="7">
        <f t="shared" si="2"/>
        <v>0</v>
      </c>
      <c r="K24" s="7">
        <f t="shared" si="2"/>
        <v>-50</v>
      </c>
      <c r="L24" s="7">
        <f t="shared" si="2"/>
        <v>25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107</v>
      </c>
      <c r="E25" s="5">
        <f t="shared" si="5"/>
        <v>5</v>
      </c>
      <c r="F25" s="5">
        <f t="shared" si="5"/>
        <v>102</v>
      </c>
      <c r="G25" s="5">
        <f t="shared" si="5"/>
        <v>75</v>
      </c>
      <c r="H25" s="5">
        <f t="shared" si="5"/>
        <v>3</v>
      </c>
      <c r="I25" s="5">
        <f t="shared" si="5"/>
        <v>72</v>
      </c>
      <c r="J25" s="7">
        <f t="shared" si="2"/>
        <v>42.666666666666671</v>
      </c>
      <c r="K25" s="7">
        <f t="shared" si="2"/>
        <v>66.666666666666671</v>
      </c>
      <c r="L25" s="7">
        <f t="shared" si="2"/>
        <v>41.666666666666671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1247</v>
      </c>
      <c r="E26" s="5">
        <v>245</v>
      </c>
      <c r="F26" s="6">
        <v>1002</v>
      </c>
      <c r="G26" s="5">
        <f t="shared" si="1"/>
        <v>1938</v>
      </c>
      <c r="H26" s="5">
        <v>492</v>
      </c>
      <c r="I26" s="6">
        <v>1446</v>
      </c>
      <c r="J26" s="7">
        <f t="shared" si="2"/>
        <v>-35.655314757481939</v>
      </c>
      <c r="K26" s="7">
        <f t="shared" si="2"/>
        <v>-50.203252032520318</v>
      </c>
      <c r="L26" s="7">
        <f t="shared" si="2"/>
        <v>-30.70539419087137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34</v>
      </c>
      <c r="E27" s="5">
        <v>0</v>
      </c>
      <c r="F27" s="6">
        <v>34</v>
      </c>
      <c r="G27" s="5">
        <f t="shared" si="1"/>
        <v>53</v>
      </c>
      <c r="H27" s="5">
        <v>1</v>
      </c>
      <c r="I27" s="6">
        <v>52</v>
      </c>
      <c r="J27" s="7">
        <f t="shared" si="2"/>
        <v>-35.84905660377359</v>
      </c>
      <c r="K27" s="7">
        <f t="shared" si="2"/>
        <v>-100</v>
      </c>
      <c r="L27" s="7">
        <f t="shared" si="2"/>
        <v>-34.615384615384613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105</v>
      </c>
      <c r="E28" s="5">
        <v>3</v>
      </c>
      <c r="F28" s="6">
        <v>102</v>
      </c>
      <c r="G28" s="5">
        <f t="shared" si="1"/>
        <v>142</v>
      </c>
      <c r="H28" s="5">
        <v>6</v>
      </c>
      <c r="I28" s="6">
        <v>136</v>
      </c>
      <c r="J28" s="7">
        <f t="shared" si="2"/>
        <v>-26.056338028169012</v>
      </c>
      <c r="K28" s="7">
        <f t="shared" si="2"/>
        <v>-50</v>
      </c>
      <c r="L28" s="7">
        <f t="shared" si="2"/>
        <v>-25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145</v>
      </c>
      <c r="E29" s="5">
        <v>7</v>
      </c>
      <c r="F29" s="6">
        <v>138</v>
      </c>
      <c r="G29" s="5">
        <f t="shared" si="1"/>
        <v>176</v>
      </c>
      <c r="H29" s="5">
        <v>4</v>
      </c>
      <c r="I29" s="6">
        <v>172</v>
      </c>
      <c r="J29" s="7">
        <f t="shared" si="2"/>
        <v>-17.613636363636363</v>
      </c>
      <c r="K29" s="7">
        <f t="shared" si="2"/>
        <v>75</v>
      </c>
      <c r="L29" s="7">
        <f t="shared" si="2"/>
        <v>-19.767441860465119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53</v>
      </c>
      <c r="E30" s="5">
        <v>0</v>
      </c>
      <c r="F30" s="6">
        <v>53</v>
      </c>
      <c r="G30" s="5">
        <f t="shared" si="1"/>
        <v>47</v>
      </c>
      <c r="H30" s="5">
        <v>0</v>
      </c>
      <c r="I30" s="6">
        <v>47</v>
      </c>
      <c r="J30" s="7">
        <f t="shared" si="2"/>
        <v>12.765957446808507</v>
      </c>
      <c r="K30" s="7" t="str">
        <f t="shared" si="2"/>
        <v>-</v>
      </c>
      <c r="L30" s="7">
        <f t="shared" si="2"/>
        <v>12.765957446808507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171</v>
      </c>
      <c r="E31" s="5">
        <v>0</v>
      </c>
      <c r="F31" s="6">
        <v>171</v>
      </c>
      <c r="G31" s="5">
        <f t="shared" si="1"/>
        <v>189</v>
      </c>
      <c r="H31" s="5">
        <v>0</v>
      </c>
      <c r="I31" s="6">
        <v>189</v>
      </c>
      <c r="J31" s="7">
        <f t="shared" si="2"/>
        <v>-9.5238095238095237</v>
      </c>
      <c r="K31" s="7" t="str">
        <f t="shared" si="2"/>
        <v>-</v>
      </c>
      <c r="L31" s="7">
        <f t="shared" si="2"/>
        <v>-9.5238095238095237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19</v>
      </c>
      <c r="E32" s="5">
        <v>0</v>
      </c>
      <c r="F32" s="6">
        <v>19</v>
      </c>
      <c r="G32" s="5">
        <f t="shared" si="1"/>
        <v>27</v>
      </c>
      <c r="H32" s="5">
        <v>2</v>
      </c>
      <c r="I32" s="6">
        <v>25</v>
      </c>
      <c r="J32" s="7">
        <f t="shared" si="2"/>
        <v>-29.629629629629626</v>
      </c>
      <c r="K32" s="7">
        <f t="shared" si="2"/>
        <v>-100</v>
      </c>
      <c r="L32" s="7">
        <f t="shared" si="2"/>
        <v>-24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35</v>
      </c>
      <c r="E33" s="5">
        <v>0</v>
      </c>
      <c r="F33" s="6">
        <v>35</v>
      </c>
      <c r="G33" s="5">
        <f t="shared" si="1"/>
        <v>27</v>
      </c>
      <c r="H33" s="5">
        <v>1</v>
      </c>
      <c r="I33" s="6">
        <v>26</v>
      </c>
      <c r="J33" s="7">
        <f t="shared" si="2"/>
        <v>29.629629629629626</v>
      </c>
      <c r="K33" s="7">
        <f t="shared" si="2"/>
        <v>-100</v>
      </c>
      <c r="L33" s="7">
        <f t="shared" si="2"/>
        <v>34.615384615384627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264</v>
      </c>
      <c r="E34" s="5">
        <v>6</v>
      </c>
      <c r="F34" s="6">
        <v>258</v>
      </c>
      <c r="G34" s="5">
        <f t="shared" si="1"/>
        <v>287</v>
      </c>
      <c r="H34" s="5">
        <v>10</v>
      </c>
      <c r="I34" s="6">
        <v>277</v>
      </c>
      <c r="J34" s="7">
        <f t="shared" si="2"/>
        <v>-8.0139372822299659</v>
      </c>
      <c r="K34" s="7">
        <f t="shared" si="2"/>
        <v>-40</v>
      </c>
      <c r="L34" s="7">
        <f t="shared" si="2"/>
        <v>-6.8592057761732832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24</v>
      </c>
      <c r="E35" s="5">
        <v>0</v>
      </c>
      <c r="F35" s="6">
        <v>24</v>
      </c>
      <c r="G35" s="5">
        <f t="shared" si="1"/>
        <v>36</v>
      </c>
      <c r="H35" s="5">
        <v>1</v>
      </c>
      <c r="I35" s="6">
        <v>35</v>
      </c>
      <c r="J35" s="7">
        <f t="shared" si="2"/>
        <v>-33.333333333333336</v>
      </c>
      <c r="K35" s="7">
        <f t="shared" si="2"/>
        <v>-100</v>
      </c>
      <c r="L35" s="7">
        <f t="shared" si="2"/>
        <v>-31.428571428571427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10</v>
      </c>
      <c r="E36" s="5">
        <v>1</v>
      </c>
      <c r="F36" s="6">
        <v>9</v>
      </c>
      <c r="G36" s="5">
        <f t="shared" si="1"/>
        <v>5</v>
      </c>
      <c r="H36" s="5">
        <v>0</v>
      </c>
      <c r="I36" s="6">
        <v>5</v>
      </c>
      <c r="J36" s="7">
        <f t="shared" si="2"/>
        <v>100</v>
      </c>
      <c r="K36" s="7" t="str">
        <f t="shared" si="2"/>
        <v>-</v>
      </c>
      <c r="L36" s="7">
        <f t="shared" si="2"/>
        <v>80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33</v>
      </c>
      <c r="E37" s="5">
        <v>6</v>
      </c>
      <c r="F37" s="6">
        <v>27</v>
      </c>
      <c r="G37" s="5">
        <f t="shared" si="1"/>
        <v>23</v>
      </c>
      <c r="H37" s="5">
        <v>0</v>
      </c>
      <c r="I37" s="6">
        <v>23</v>
      </c>
      <c r="J37" s="7">
        <f t="shared" si="2"/>
        <v>43.478260869565212</v>
      </c>
      <c r="K37" s="7" t="str">
        <f t="shared" si="2"/>
        <v>-</v>
      </c>
      <c r="L37" s="7">
        <f t="shared" si="2"/>
        <v>17.391304347826097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27</v>
      </c>
      <c r="E38" s="5">
        <v>0</v>
      </c>
      <c r="F38" s="6">
        <v>27</v>
      </c>
      <c r="G38" s="5">
        <f t="shared" si="1"/>
        <v>119</v>
      </c>
      <c r="H38" s="5">
        <v>1</v>
      </c>
      <c r="I38" s="6">
        <v>118</v>
      </c>
      <c r="J38" s="7">
        <f t="shared" si="2"/>
        <v>-77.310924369747909</v>
      </c>
      <c r="K38" s="7">
        <f t="shared" si="2"/>
        <v>-100</v>
      </c>
      <c r="L38" s="7">
        <f t="shared" si="2"/>
        <v>-77.118644067796609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421</v>
      </c>
      <c r="E39" s="5">
        <f t="shared" si="6"/>
        <v>0</v>
      </c>
      <c r="F39" s="5">
        <f t="shared" si="6"/>
        <v>421</v>
      </c>
      <c r="G39" s="5">
        <f t="shared" si="6"/>
        <v>347</v>
      </c>
      <c r="H39" s="5">
        <f t="shared" si="6"/>
        <v>0</v>
      </c>
      <c r="I39" s="5">
        <f t="shared" si="6"/>
        <v>347</v>
      </c>
      <c r="J39" s="7">
        <f t="shared" si="2"/>
        <v>21.325648414985586</v>
      </c>
      <c r="K39" s="7" t="str">
        <f t="shared" si="2"/>
        <v>-</v>
      </c>
      <c r="L39" s="7">
        <f t="shared" si="2"/>
        <v>21.325648414985586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1341</v>
      </c>
      <c r="E40" s="5">
        <v>23</v>
      </c>
      <c r="F40" s="6">
        <v>1318</v>
      </c>
      <c r="G40" s="5">
        <f t="shared" si="1"/>
        <v>1478</v>
      </c>
      <c r="H40" s="5">
        <v>26</v>
      </c>
      <c r="I40" s="6">
        <v>1452</v>
      </c>
      <c r="J40" s="7">
        <f t="shared" si="2"/>
        <v>-9.2692828146143427</v>
      </c>
      <c r="K40" s="7">
        <f t="shared" si="2"/>
        <v>-11.538461538461542</v>
      </c>
      <c r="L40" s="7">
        <f t="shared" si="2"/>
        <v>-9.2286501377410453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51</v>
      </c>
      <c r="E41" s="5">
        <v>12</v>
      </c>
      <c r="F41" s="6">
        <v>39</v>
      </c>
      <c r="G41" s="5">
        <f t="shared" si="1"/>
        <v>50</v>
      </c>
      <c r="H41" s="5">
        <v>2</v>
      </c>
      <c r="I41" s="6">
        <v>48</v>
      </c>
      <c r="J41" s="7">
        <f t="shared" si="2"/>
        <v>2.0000000000000018</v>
      </c>
      <c r="K41" s="7">
        <f t="shared" si="2"/>
        <v>500</v>
      </c>
      <c r="L41" s="7">
        <f t="shared" si="2"/>
        <v>-18.75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13</v>
      </c>
      <c r="E42" s="5">
        <v>0</v>
      </c>
      <c r="F42" s="6">
        <v>13</v>
      </c>
      <c r="G42" s="5">
        <f t="shared" si="1"/>
        <v>18</v>
      </c>
      <c r="H42" s="5">
        <v>4</v>
      </c>
      <c r="I42" s="6">
        <v>14</v>
      </c>
      <c r="J42" s="7">
        <f t="shared" si="2"/>
        <v>-27.777777777777779</v>
      </c>
      <c r="K42" s="7">
        <f t="shared" si="2"/>
        <v>-100</v>
      </c>
      <c r="L42" s="7">
        <f t="shared" si="2"/>
        <v>-7.1428571428571397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69</v>
      </c>
      <c r="E43" s="5">
        <f t="shared" si="7"/>
        <v>1</v>
      </c>
      <c r="F43" s="5">
        <f t="shared" si="7"/>
        <v>68</v>
      </c>
      <c r="G43" s="5">
        <f t="shared" si="7"/>
        <v>74</v>
      </c>
      <c r="H43" s="5">
        <f t="shared" si="7"/>
        <v>0</v>
      </c>
      <c r="I43" s="5">
        <f t="shared" si="7"/>
        <v>74</v>
      </c>
      <c r="J43" s="7">
        <f t="shared" si="2"/>
        <v>-6.7567567567567544</v>
      </c>
      <c r="K43" s="7" t="str">
        <f t="shared" si="2"/>
        <v>-</v>
      </c>
      <c r="L43" s="7">
        <f t="shared" si="2"/>
        <v>-8.1081081081081035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133</v>
      </c>
      <c r="E44" s="5">
        <v>13</v>
      </c>
      <c r="F44" s="6">
        <v>120</v>
      </c>
      <c r="G44" s="5">
        <f t="shared" si="1"/>
        <v>142</v>
      </c>
      <c r="H44" s="5">
        <v>6</v>
      </c>
      <c r="I44" s="6">
        <v>136</v>
      </c>
      <c r="J44" s="7">
        <f t="shared" si="2"/>
        <v>-6.3380281690140876</v>
      </c>
      <c r="K44" s="7">
        <f t="shared" si="2"/>
        <v>116.66666666666666</v>
      </c>
      <c r="L44" s="7">
        <f t="shared" si="2"/>
        <v>-11.764705882352944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28</v>
      </c>
      <c r="E45" s="5">
        <v>0</v>
      </c>
      <c r="F45" s="6">
        <v>28</v>
      </c>
      <c r="G45" s="5">
        <f t="shared" si="1"/>
        <v>47</v>
      </c>
      <c r="H45" s="5">
        <v>1</v>
      </c>
      <c r="I45" s="6">
        <v>46</v>
      </c>
      <c r="J45" s="7">
        <f t="shared" si="2"/>
        <v>-40.425531914893618</v>
      </c>
      <c r="K45" s="7">
        <f t="shared" si="2"/>
        <v>-100</v>
      </c>
      <c r="L45" s="7">
        <f t="shared" si="2"/>
        <v>-39.130434782608688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69</v>
      </c>
      <c r="E46" s="5">
        <f t="shared" si="8"/>
        <v>2</v>
      </c>
      <c r="F46" s="5">
        <f t="shared" si="8"/>
        <v>67</v>
      </c>
      <c r="G46" s="5">
        <f t="shared" si="8"/>
        <v>53</v>
      </c>
      <c r="H46" s="5">
        <f t="shared" si="8"/>
        <v>0</v>
      </c>
      <c r="I46" s="5">
        <f t="shared" si="8"/>
        <v>53</v>
      </c>
      <c r="J46" s="7">
        <f t="shared" si="2"/>
        <v>30.188679245283012</v>
      </c>
      <c r="K46" s="7" t="str">
        <f t="shared" si="2"/>
        <v>-</v>
      </c>
      <c r="L46" s="7">
        <f t="shared" si="2"/>
        <v>26.415094339622634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97</v>
      </c>
      <c r="E47" s="5">
        <v>2</v>
      </c>
      <c r="F47" s="6">
        <v>95</v>
      </c>
      <c r="G47" s="5">
        <f t="shared" si="1"/>
        <v>100</v>
      </c>
      <c r="H47" s="5">
        <v>1</v>
      </c>
      <c r="I47" s="6">
        <v>99</v>
      </c>
      <c r="J47" s="7">
        <f t="shared" si="2"/>
        <v>-3.0000000000000027</v>
      </c>
      <c r="K47" s="7">
        <f t="shared" si="2"/>
        <v>100</v>
      </c>
      <c r="L47" s="7">
        <f t="shared" si="2"/>
        <v>-4.0404040404040442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216</v>
      </c>
      <c r="E48" s="5">
        <v>33</v>
      </c>
      <c r="F48" s="12">
        <v>183</v>
      </c>
      <c r="G48" s="5">
        <f t="shared" si="1"/>
        <v>63</v>
      </c>
      <c r="H48" s="13">
        <v>33</v>
      </c>
      <c r="I48" s="12">
        <v>30</v>
      </c>
      <c r="J48" s="14">
        <f t="shared" si="2"/>
        <v>242.85714285714283</v>
      </c>
      <c r="K48" s="14">
        <f t="shared" si="2"/>
        <v>0</v>
      </c>
      <c r="L48" s="14">
        <f t="shared" si="2"/>
        <v>509.99999999999994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13461</v>
      </c>
      <c r="E49" s="5">
        <f t="shared" ref="E49:I49" si="9">E19+E26+E40+E44+E47+E48</f>
        <v>2186</v>
      </c>
      <c r="F49" s="5">
        <f t="shared" si="9"/>
        <v>11275</v>
      </c>
      <c r="G49" s="5">
        <f t="shared" si="9"/>
        <v>21177</v>
      </c>
      <c r="H49" s="5">
        <f t="shared" si="9"/>
        <v>2670</v>
      </c>
      <c r="I49" s="5">
        <f t="shared" si="9"/>
        <v>18507</v>
      </c>
      <c r="J49" s="7">
        <f t="shared" si="2"/>
        <v>-36.435755772772346</v>
      </c>
      <c r="K49" s="7">
        <f t="shared" si="2"/>
        <v>-18.127340823970041</v>
      </c>
      <c r="L49" s="7">
        <f t="shared" si="2"/>
        <v>-39.077105959907065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2018-08-24T04:06:30Z</cp:lastPrinted>
  <dcterms:created xsi:type="dcterms:W3CDTF">2018-08-16T04:21:57Z</dcterms:created>
  <dcterms:modified xsi:type="dcterms:W3CDTF">2021-12-09T01:52:01Z</dcterms:modified>
</cp:coreProperties>
</file>