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15日公告-每月25日下午4點20分上傳(上傳行政資訊網7個檔案 月報表)\11201(提醒-月報中英7個檔案相同「中英文版」行政資訊網皆要上傳)(對照10912月檔案看要上傳哪些檔)\"/>
    </mc:Choice>
  </mc:AlternateContent>
  <xr:revisionPtr revIDLastSave="0" documentId="13_ncr:1_{2A96AC01-C1B1-4148-BC74-5F4626BF3449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18" i="1" s="1"/>
  <c r="G20" i="1"/>
  <c r="G21" i="1"/>
  <c r="G22" i="1"/>
  <c r="G23" i="1"/>
  <c r="G25" i="1" s="1"/>
  <c r="G24" i="1"/>
  <c r="G4" i="1"/>
  <c r="D48" i="1"/>
  <c r="D46" i="1"/>
  <c r="D45" i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39" i="1" s="1"/>
  <c r="D19" i="1"/>
  <c r="D18" i="1" s="1"/>
  <c r="D20" i="1"/>
  <c r="D21" i="1"/>
  <c r="D22" i="1"/>
  <c r="D23" i="1"/>
  <c r="D24" i="1"/>
  <c r="D26" i="1"/>
  <c r="D25" i="1" s="1"/>
  <c r="D17" i="1"/>
  <c r="D16" i="1" s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49" i="1" l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<sst xmlns="http://schemas.openxmlformats.org/spreadsheetml/2006/main" count="113" uniqueCount="62">
  <si>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</si>
  <si>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</si>
  <si>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</si>
  <si>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</si>
  <si>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</si>
  <si>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</si>
  <si>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</si>
  <si>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</si>
  <si>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</si>
  <si>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</si>
  <si>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</si>
  <si>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</si>
  <si>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</si>
  <si>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</si>
  <si>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</si>
  <si>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</si>
  <si>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</si>
  <si>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</si>
  <si>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</si>
  <si>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</si>
  <si>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</si>
  <si>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</si>
  <si>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</si>
  <si>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</si>
  <si>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</si>
  <si>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</si>
  <si>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</si>
  <si>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</si>
  <si>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</si>
  <si>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</si>
  <si>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</si>
  <si>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</si>
  <si>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</si>
  <si>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</si>
  <si>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</si>
  <si>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</si>
  <si>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</si>
  <si>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</si>
  <si>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</si>
  <si>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</si>
  <si>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</si>
  <si>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</si>
  <si>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</si>
  <si>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</si>
  <si>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</si>
  <si>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</si>
  <si>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</si>
  <si>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</si>
  <si>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</si>
  <si>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</si>
  <si>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</si>
  <si>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</si>
  <si>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</si>
  <si>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</si>
  <si>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</si>
  <si>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</si>
  <si>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</si>
  <si>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112年1月來臺旅客人次及成長率－按居住地分
Table 1-2 Visitor Arrivals by Residence,
January,2023</t>
  </si>
  <si>
    <t>112年1月 Jan.., 2023</t>
  </si>
  <si>
    <t>111年1月 Jan..,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</si>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</sst>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R16" sqref="R16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9.2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14696</v>
      </c>
      <c r="E4" s="5">
        <v>12175</v>
      </c>
      <c r="F4" s="6">
        <v>2521</v>
      </c>
      <c r="G4" s="5">
        <f>H4+I4</f>
        <v>350</v>
      </c>
      <c r="H4" s="5">
        <v>344</v>
      </c>
      <c r="I4" s="6">
        <v>6</v>
      </c>
      <c r="J4" s="7">
        <f>IF(G4=0,"-",((D4/G4)-1)*100)</f>
        <v>4098.8571428571422</v>
      </c>
      <c r="K4" s="7">
        <f>IF(H4=0,"-",((E4/H4)-1)*100)</f>
        <v>3439.2441860465119</v>
      </c>
      <c r="L4" s="7">
        <f>IF(I4=0,"-",((F4/I4)-1)*100)</f>
        <v>41916.666666666672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9633</v>
      </c>
      <c r="E5" s="5">
        <v>9336</v>
      </c>
      <c r="F5" s="6">
        <v>297</v>
      </c>
      <c r="G5" s="5">
        <f t="shared" ref="G5:G48" si="1">H5+I5</f>
        <v>1077</v>
      </c>
      <c r="H5" s="5">
        <v>1076</v>
      </c>
      <c r="I5" s="6">
        <v>1</v>
      </c>
      <c r="J5" s="7">
        <f t="shared" ref="J5:L49" si="2">IF(G5=0,"-",((D5/G5)-1)*100)</f>
        <v>794.42896935933152</v>
      </c>
      <c r="K5" s="7">
        <f t="shared" si="2"/>
        <v>767.65799256505579</v>
      </c>
      <c r="L5" s="7">
        <f t="shared" si="2"/>
        <v>29600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27606</v>
      </c>
      <c r="E6" s="5">
        <v>133</v>
      </c>
      <c r="F6" s="6">
        <v>27473</v>
      </c>
      <c r="G6" s="5">
        <f t="shared" si="1"/>
        <v>825</v>
      </c>
      <c r="H6" s="5">
        <v>21</v>
      </c>
      <c r="I6" s="6">
        <v>804</v>
      </c>
      <c r="J6" s="7">
        <f t="shared" si="2"/>
        <v>3246.181818181818</v>
      </c>
      <c r="K6" s="7">
        <f t="shared" si="2"/>
        <v>533.33333333333326</v>
      </c>
      <c r="L6" s="7">
        <f t="shared" si="2"/>
        <v>3317.039800995025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36536</v>
      </c>
      <c r="E7" s="5">
        <v>237</v>
      </c>
      <c r="F7" s="6">
        <v>36299</v>
      </c>
      <c r="G7" s="5">
        <f t="shared" si="1"/>
        <v>294</v>
      </c>
      <c r="H7" s="5">
        <v>16</v>
      </c>
      <c r="I7" s="6">
        <v>278</v>
      </c>
      <c r="J7" s="7">
        <f t="shared" si="2"/>
        <v>12327.210884353741</v>
      </c>
      <c r="K7" s="7">
        <f t="shared" si="2"/>
        <v>1381.25</v>
      </c>
      <c r="L7" s="7">
        <f t="shared" si="2"/>
        <v>12957.194244604316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1652</v>
      </c>
      <c r="E8" s="5">
        <v>3</v>
      </c>
      <c r="F8" s="6">
        <v>1649</v>
      </c>
      <c r="G8" s="5">
        <f t="shared" si="1"/>
        <v>119</v>
      </c>
      <c r="H8" s="5">
        <v>0</v>
      </c>
      <c r="I8" s="6">
        <v>119</v>
      </c>
      <c r="J8" s="7">
        <f t="shared" si="2"/>
        <v>1288.2352941176471</v>
      </c>
      <c r="K8" s="7" t="str">
        <f t="shared" si="2"/>
        <v>-</v>
      </c>
      <c r="L8" s="7">
        <f t="shared" si="2"/>
        <v>1285.7142857142858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829</v>
      </c>
      <c r="E9" s="5">
        <v>9</v>
      </c>
      <c r="F9" s="6">
        <v>820</v>
      </c>
      <c r="G9" s="5">
        <f t="shared" si="1"/>
        <v>33</v>
      </c>
      <c r="H9" s="5">
        <v>2</v>
      </c>
      <c r="I9" s="6">
        <v>31</v>
      </c>
      <c r="J9" s="7">
        <f t="shared" si="2"/>
        <v>2412.121212121212</v>
      </c>
      <c r="K9" s="7">
        <f t="shared" si="2"/>
        <v>350</v>
      </c>
      <c r="L9" s="7">
        <f t="shared" si="2"/>
        <v>2545.161290322581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20172</v>
      </c>
      <c r="E10" s="5">
        <v>79</v>
      </c>
      <c r="F10" s="6">
        <v>20093</v>
      </c>
      <c r="G10" s="5">
        <f t="shared" si="1"/>
        <v>152</v>
      </c>
      <c r="H10" s="5">
        <v>4</v>
      </c>
      <c r="I10" s="6">
        <v>148</v>
      </c>
      <c r="J10" s="7">
        <f t="shared" si="2"/>
        <v>13171.052631578948</v>
      </c>
      <c r="K10" s="7">
        <f t="shared" si="2"/>
        <v>1875</v>
      </c>
      <c r="L10" s="7">
        <f t="shared" si="2"/>
        <v>13476.351351351352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17270</v>
      </c>
      <c r="E11" s="5">
        <v>49</v>
      </c>
      <c r="F11" s="6">
        <v>17221</v>
      </c>
      <c r="G11" s="5">
        <f t="shared" si="1"/>
        <v>118</v>
      </c>
      <c r="H11" s="5">
        <v>3</v>
      </c>
      <c r="I11" s="6">
        <v>115</v>
      </c>
      <c r="J11" s="7">
        <f t="shared" si="2"/>
        <v>14535.593220338984</v>
      </c>
      <c r="K11" s="7">
        <f t="shared" si="2"/>
        <v>1533.3333333333333</v>
      </c>
      <c r="L11" s="7">
        <f t="shared" si="2"/>
        <v>14874.78260869565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11401</v>
      </c>
      <c r="E12" s="5">
        <v>37</v>
      </c>
      <c r="F12" s="6">
        <v>11364</v>
      </c>
      <c r="G12" s="5">
        <f t="shared" si="1"/>
        <v>729</v>
      </c>
      <c r="H12" s="5">
        <v>4</v>
      </c>
      <c r="I12" s="6">
        <v>725</v>
      </c>
      <c r="J12" s="7">
        <f t="shared" si="2"/>
        <v>1463.9231824417011</v>
      </c>
      <c r="K12" s="7">
        <f t="shared" si="2"/>
        <v>825</v>
      </c>
      <c r="L12" s="7">
        <f t="shared" si="2"/>
        <v>1467.4482758620688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18669</v>
      </c>
      <c r="E13" s="5">
        <v>86</v>
      </c>
      <c r="F13" s="6">
        <v>18583</v>
      </c>
      <c r="G13" s="5">
        <f t="shared" si="1"/>
        <v>240</v>
      </c>
      <c r="H13" s="5">
        <v>17</v>
      </c>
      <c r="I13" s="6">
        <v>223</v>
      </c>
      <c r="J13" s="7">
        <f t="shared" si="2"/>
        <v>7678.7499999999991</v>
      </c>
      <c r="K13" s="7">
        <f t="shared" si="2"/>
        <v>405.88235294117646</v>
      </c>
      <c r="L13" s="7">
        <f t="shared" si="2"/>
        <v>8233.1838565022426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16202</v>
      </c>
      <c r="E14" s="5">
        <v>32</v>
      </c>
      <c r="F14" s="6">
        <v>16170</v>
      </c>
      <c r="G14" s="5">
        <f t="shared" si="1"/>
        <v>247</v>
      </c>
      <c r="H14" s="5">
        <v>5</v>
      </c>
      <c r="I14" s="6">
        <v>242</v>
      </c>
      <c r="J14" s="7">
        <f t="shared" si="2"/>
        <v>6459.5141700404856</v>
      </c>
      <c r="K14" s="7">
        <f t="shared" si="2"/>
        <v>540</v>
      </c>
      <c r="L14" s="7">
        <f t="shared" si="2"/>
        <v>6581.8181818181811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19026</v>
      </c>
      <c r="E15" s="5">
        <v>185</v>
      </c>
      <c r="F15" s="6">
        <v>18841</v>
      </c>
      <c r="G15" s="5">
        <f t="shared" si="1"/>
        <v>154</v>
      </c>
      <c r="H15" s="5">
        <v>14</v>
      </c>
      <c r="I15" s="6">
        <v>140</v>
      </c>
      <c r="J15" s="7">
        <f t="shared" si="2"/>
        <v>12254.545454545454</v>
      </c>
      <c r="K15" s="7">
        <f t="shared" si="2"/>
        <v>1221.4285714285713</v>
      </c>
      <c r="L15" s="7">
        <f t="shared" si="2"/>
        <v>13357.857142857141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1318</v>
      </c>
      <c r="E16" s="5">
        <f t="shared" si="3"/>
        <v>15</v>
      </c>
      <c r="F16" s="5">
        <f t="shared" si="3"/>
        <v>1303</v>
      </c>
      <c r="G16" s="5">
        <f t="shared" si="3"/>
        <v>38</v>
      </c>
      <c r="H16" s="5">
        <f t="shared" si="3"/>
        <v>1</v>
      </c>
      <c r="I16" s="5">
        <f t="shared" si="3"/>
        <v>37</v>
      </c>
      <c r="J16" s="7">
        <f t="shared" si="2"/>
        <v>3368.4210526315787</v>
      </c>
      <c r="K16" s="7">
        <f t="shared" si="2"/>
        <v>1400</v>
      </c>
      <c r="L16" s="7">
        <f t="shared" si="2"/>
        <v>3421.6216216216217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104058</v>
      </c>
      <c r="E17" s="5">
        <v>483</v>
      </c>
      <c r="F17" s="6">
        <v>103575</v>
      </c>
      <c r="G17" s="5">
        <f t="shared" si="1"/>
        <v>1678</v>
      </c>
      <c r="H17" s="5">
        <v>48</v>
      </c>
      <c r="I17" s="6">
        <v>1630</v>
      </c>
      <c r="J17" s="7">
        <f t="shared" si="2"/>
        <v>6101.3110846245536</v>
      </c>
      <c r="K17" s="7">
        <f t="shared" si="2"/>
        <v>906.25</v>
      </c>
      <c r="L17" s="7">
        <f t="shared" si="2"/>
        <v>6254.2944785276068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1040</v>
      </c>
      <c r="E18" s="5">
        <f t="shared" si="4"/>
        <v>4</v>
      </c>
      <c r="F18" s="5">
        <f t="shared" si="4"/>
        <v>1036</v>
      </c>
      <c r="G18" s="5">
        <f t="shared" si="4"/>
        <v>23</v>
      </c>
      <c r="H18" s="5">
        <f t="shared" si="4"/>
        <v>0</v>
      </c>
      <c r="I18" s="5">
        <f t="shared" si="4"/>
        <v>23</v>
      </c>
      <c r="J18" s="7">
        <f t="shared" si="2"/>
        <v>4421.739130434783</v>
      </c>
      <c r="K18" s="7" t="str">
        <f t="shared" si="2"/>
        <v>-</v>
      </c>
      <c r="L18" s="7">
        <f t="shared" si="2"/>
        <v>4404.347826086956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196050</v>
      </c>
      <c r="E19" s="5">
        <v>22380</v>
      </c>
      <c r="F19" s="6">
        <v>173670</v>
      </c>
      <c r="G19" s="5">
        <f t="shared" si="1"/>
        <v>4399</v>
      </c>
      <c r="H19" s="5">
        <v>1507</v>
      </c>
      <c r="I19" s="6">
        <v>2892</v>
      </c>
      <c r="J19" s="7">
        <f t="shared" si="2"/>
        <v>4356.6947033416691</v>
      </c>
      <c r="K19" s="7">
        <f t="shared" si="2"/>
        <v>1385.0696748506969</v>
      </c>
      <c r="L19" s="7">
        <f t="shared" si="2"/>
        <v>5905.1867219917012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5021</v>
      </c>
      <c r="E20" s="5">
        <v>92</v>
      </c>
      <c r="F20" s="6">
        <v>4929</v>
      </c>
      <c r="G20" s="5">
        <f t="shared" si="1"/>
        <v>144</v>
      </c>
      <c r="H20" s="5">
        <v>18</v>
      </c>
      <c r="I20" s="6">
        <v>126</v>
      </c>
      <c r="J20" s="7">
        <f t="shared" si="2"/>
        <v>3386.8055555555557</v>
      </c>
      <c r="K20" s="7">
        <f t="shared" si="2"/>
        <v>411.11111111111109</v>
      </c>
      <c r="L20" s="7">
        <f t="shared" si="2"/>
        <v>3811.9047619047619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26720</v>
      </c>
      <c r="E21" s="5">
        <v>579</v>
      </c>
      <c r="F21" s="6">
        <v>26141</v>
      </c>
      <c r="G21" s="5">
        <f t="shared" si="1"/>
        <v>1019</v>
      </c>
      <c r="H21" s="5">
        <v>209</v>
      </c>
      <c r="I21" s="6">
        <v>810</v>
      </c>
      <c r="J21" s="7">
        <f t="shared" si="2"/>
        <v>2522.1786064769381</v>
      </c>
      <c r="K21" s="7">
        <f t="shared" si="2"/>
        <v>177.03349282296651</v>
      </c>
      <c r="L21" s="7">
        <f t="shared" si="2"/>
        <v>3127.2839506172836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169</v>
      </c>
      <c r="E22" s="5">
        <v>6</v>
      </c>
      <c r="F22" s="6">
        <v>163</v>
      </c>
      <c r="G22" s="5">
        <f t="shared" si="1"/>
        <v>21</v>
      </c>
      <c r="H22" s="5">
        <v>1</v>
      </c>
      <c r="I22" s="6">
        <v>20</v>
      </c>
      <c r="J22" s="7">
        <f t="shared" si="2"/>
        <v>704.7619047619047</v>
      </c>
      <c r="K22" s="7">
        <f t="shared" si="2"/>
        <v>500</v>
      </c>
      <c r="L22" s="7">
        <f t="shared" si="2"/>
        <v>715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168</v>
      </c>
      <c r="E23" s="5">
        <v>17</v>
      </c>
      <c r="F23" s="6">
        <v>151</v>
      </c>
      <c r="G23" s="5">
        <f t="shared" si="1"/>
        <v>28</v>
      </c>
      <c r="H23" s="5">
        <v>1</v>
      </c>
      <c r="I23" s="6">
        <v>27</v>
      </c>
      <c r="J23" s="7">
        <f t="shared" si="2"/>
        <v>500</v>
      </c>
      <c r="K23" s="7">
        <f t="shared" si="2"/>
        <v>1600</v>
      </c>
      <c r="L23" s="7">
        <f t="shared" si="2"/>
        <v>459.25925925925924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91</v>
      </c>
      <c r="E24" s="5">
        <v>9</v>
      </c>
      <c r="F24" s="6">
        <v>82</v>
      </c>
      <c r="G24" s="5">
        <f t="shared" si="1"/>
        <v>1</v>
      </c>
      <c r="H24" s="5">
        <v>0</v>
      </c>
      <c r="I24" s="6">
        <v>1</v>
      </c>
      <c r="J24" s="7">
        <f t="shared" si="2"/>
        <v>9000</v>
      </c>
      <c r="K24" s="7" t="str">
        <f t="shared" si="2"/>
        <v>-</v>
      </c>
      <c r="L24" s="7">
        <f t="shared" si="2"/>
        <v>8100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741</v>
      </c>
      <c r="E25" s="5">
        <f t="shared" si="5"/>
        <v>26</v>
      </c>
      <c r="F25" s="5">
        <f t="shared" si="5"/>
        <v>715</v>
      </c>
      <c r="G25" s="5">
        <f t="shared" si="5"/>
        <v>92</v>
      </c>
      <c r="H25" s="5">
        <f t="shared" si="5"/>
        <v>3</v>
      </c>
      <c r="I25" s="5">
        <f t="shared" si="5"/>
        <v>89</v>
      </c>
      <c r="J25" s="7">
        <f t="shared" si="2"/>
        <v>705.43478260869574</v>
      </c>
      <c r="K25" s="7">
        <f t="shared" si="2"/>
        <v>766.66666666666663</v>
      </c>
      <c r="L25" s="7">
        <f t="shared" si="2"/>
        <v>703.37078651685397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32910</v>
      </c>
      <c r="E26" s="5">
        <v>729</v>
      </c>
      <c r="F26" s="6">
        <v>32181</v>
      </c>
      <c r="G26" s="5">
        <f t="shared" si="1"/>
        <v>1305</v>
      </c>
      <c r="H26" s="5">
        <v>232</v>
      </c>
      <c r="I26" s="6">
        <v>1073</v>
      </c>
      <c r="J26" s="7">
        <f t="shared" si="2"/>
        <v>2421.8390804597698</v>
      </c>
      <c r="K26" s="7">
        <f t="shared" si="2"/>
        <v>214.22413793103448</v>
      </c>
      <c r="L26" s="7">
        <f t="shared" si="2"/>
        <v>2899.161230195713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355</v>
      </c>
      <c r="E27" s="5">
        <v>6</v>
      </c>
      <c r="F27" s="6">
        <v>349</v>
      </c>
      <c r="G27" s="5">
        <f t="shared" si="1"/>
        <v>59</v>
      </c>
      <c r="H27" s="5">
        <v>1</v>
      </c>
      <c r="I27" s="6">
        <v>58</v>
      </c>
      <c r="J27" s="7">
        <f t="shared" si="2"/>
        <v>501.69491525423729</v>
      </c>
      <c r="K27" s="7">
        <f t="shared" si="2"/>
        <v>500</v>
      </c>
      <c r="L27" s="7">
        <f t="shared" si="2"/>
        <v>501.72413793103453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2593</v>
      </c>
      <c r="E28" s="5">
        <v>16</v>
      </c>
      <c r="F28" s="6">
        <v>2577</v>
      </c>
      <c r="G28" s="5">
        <f t="shared" si="1"/>
        <v>169</v>
      </c>
      <c r="H28" s="5">
        <v>5</v>
      </c>
      <c r="I28" s="6">
        <v>164</v>
      </c>
      <c r="J28" s="7">
        <f t="shared" si="2"/>
        <v>1434.3195266272189</v>
      </c>
      <c r="K28" s="7">
        <f t="shared" si="2"/>
        <v>220.00000000000003</v>
      </c>
      <c r="L28" s="7">
        <f t="shared" si="2"/>
        <v>1471.3414634146341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3163</v>
      </c>
      <c r="E29" s="5">
        <v>20</v>
      </c>
      <c r="F29" s="6">
        <v>3143</v>
      </c>
      <c r="G29" s="5">
        <f t="shared" si="1"/>
        <v>202</v>
      </c>
      <c r="H29" s="5">
        <v>15</v>
      </c>
      <c r="I29" s="6">
        <v>187</v>
      </c>
      <c r="J29" s="7">
        <f t="shared" si="2"/>
        <v>1465.8415841584158</v>
      </c>
      <c r="K29" s="7">
        <f t="shared" si="2"/>
        <v>33.333333333333329</v>
      </c>
      <c r="L29" s="7">
        <f t="shared" si="2"/>
        <v>1580.7486631016043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736</v>
      </c>
      <c r="E30" s="5">
        <v>5</v>
      </c>
      <c r="F30" s="6">
        <v>731</v>
      </c>
      <c r="G30" s="5">
        <f t="shared" si="1"/>
        <v>52</v>
      </c>
      <c r="H30" s="5">
        <v>1</v>
      </c>
      <c r="I30" s="6">
        <v>51</v>
      </c>
      <c r="J30" s="7">
        <f t="shared" si="2"/>
        <v>1315.3846153846152</v>
      </c>
      <c r="K30" s="7">
        <f t="shared" si="2"/>
        <v>400</v>
      </c>
      <c r="L30" s="7">
        <f t="shared" si="2"/>
        <v>1333.3333333333335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1299</v>
      </c>
      <c r="E31" s="5">
        <v>6</v>
      </c>
      <c r="F31" s="6">
        <v>1293</v>
      </c>
      <c r="G31" s="5">
        <f t="shared" si="1"/>
        <v>152</v>
      </c>
      <c r="H31" s="5">
        <v>4</v>
      </c>
      <c r="I31" s="6">
        <v>148</v>
      </c>
      <c r="J31" s="7">
        <f t="shared" si="2"/>
        <v>754.60526315789468</v>
      </c>
      <c r="K31" s="7">
        <f t="shared" si="2"/>
        <v>50</v>
      </c>
      <c r="L31" s="7">
        <f t="shared" si="2"/>
        <v>773.64864864864865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454</v>
      </c>
      <c r="E32" s="5">
        <v>7</v>
      </c>
      <c r="F32" s="6">
        <v>447</v>
      </c>
      <c r="G32" s="5">
        <f t="shared" si="1"/>
        <v>38</v>
      </c>
      <c r="H32" s="5">
        <v>4</v>
      </c>
      <c r="I32" s="6">
        <v>34</v>
      </c>
      <c r="J32" s="7">
        <f t="shared" si="2"/>
        <v>1094.7368421052631</v>
      </c>
      <c r="K32" s="7">
        <f t="shared" si="2"/>
        <v>75</v>
      </c>
      <c r="L32" s="7">
        <f t="shared" si="2"/>
        <v>1214.7058823529412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568</v>
      </c>
      <c r="E33" s="5">
        <v>3</v>
      </c>
      <c r="F33" s="6">
        <v>565</v>
      </c>
      <c r="G33" s="5">
        <f t="shared" si="1"/>
        <v>76</v>
      </c>
      <c r="H33" s="5">
        <v>1</v>
      </c>
      <c r="I33" s="6">
        <v>75</v>
      </c>
      <c r="J33" s="7">
        <f t="shared" si="2"/>
        <v>647.36842105263156</v>
      </c>
      <c r="K33" s="7">
        <f t="shared" si="2"/>
        <v>200</v>
      </c>
      <c r="L33" s="7">
        <f t="shared" si="2"/>
        <v>653.33333333333337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3618</v>
      </c>
      <c r="E34" s="5">
        <v>35</v>
      </c>
      <c r="F34" s="6">
        <v>3583</v>
      </c>
      <c r="G34" s="5">
        <f t="shared" si="1"/>
        <v>354</v>
      </c>
      <c r="H34" s="5">
        <v>7</v>
      </c>
      <c r="I34" s="6">
        <v>347</v>
      </c>
      <c r="J34" s="7">
        <f t="shared" si="2"/>
        <v>922.03389830508479</v>
      </c>
      <c r="K34" s="7">
        <f t="shared" si="2"/>
        <v>400</v>
      </c>
      <c r="L34" s="7">
        <f t="shared" si="2"/>
        <v>932.56484149855896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501</v>
      </c>
      <c r="E35" s="5">
        <v>6</v>
      </c>
      <c r="F35" s="6">
        <v>495</v>
      </c>
      <c r="G35" s="5">
        <f t="shared" si="1"/>
        <v>21</v>
      </c>
      <c r="H35" s="5">
        <v>0</v>
      </c>
      <c r="I35" s="6">
        <v>21</v>
      </c>
      <c r="J35" s="7">
        <f t="shared" si="2"/>
        <v>2285.7142857142858</v>
      </c>
      <c r="K35" s="7" t="str">
        <f t="shared" si="2"/>
        <v>-</v>
      </c>
      <c r="L35" s="7">
        <f t="shared" si="2"/>
        <v>2257.1428571428573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100</v>
      </c>
      <c r="E36" s="5">
        <v>1</v>
      </c>
      <c r="F36" s="6">
        <v>99</v>
      </c>
      <c r="G36" s="5">
        <f t="shared" si="1"/>
        <v>5</v>
      </c>
      <c r="H36" s="5">
        <v>0</v>
      </c>
      <c r="I36" s="6">
        <v>5</v>
      </c>
      <c r="J36" s="7">
        <f t="shared" si="2"/>
        <v>1900</v>
      </c>
      <c r="K36" s="7" t="str">
        <f t="shared" si="2"/>
        <v>-</v>
      </c>
      <c r="L36" s="7">
        <f t="shared" si="2"/>
        <v>1880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409</v>
      </c>
      <c r="E37" s="5">
        <v>2</v>
      </c>
      <c r="F37" s="6">
        <v>407</v>
      </c>
      <c r="G37" s="5">
        <f t="shared" si="1"/>
        <v>44</v>
      </c>
      <c r="H37" s="5">
        <v>2</v>
      </c>
      <c r="I37" s="6">
        <v>42</v>
      </c>
      <c r="J37" s="7">
        <f t="shared" si="2"/>
        <v>829.5454545454545</v>
      </c>
      <c r="K37" s="7">
        <f t="shared" si="2"/>
        <v>0</v>
      </c>
      <c r="L37" s="7">
        <f t="shared" si="2"/>
        <v>869.04761904761904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380</v>
      </c>
      <c r="E38" s="5">
        <v>1</v>
      </c>
      <c r="F38" s="6">
        <v>379</v>
      </c>
      <c r="G38" s="5">
        <f t="shared" si="1"/>
        <v>28</v>
      </c>
      <c r="H38" s="5">
        <v>0</v>
      </c>
      <c r="I38" s="6">
        <v>28</v>
      </c>
      <c r="J38" s="7">
        <f t="shared" si="2"/>
        <v>1257.1428571428571</v>
      </c>
      <c r="K38" s="7" t="str">
        <f t="shared" si="2"/>
        <v>-</v>
      </c>
      <c r="L38" s="7">
        <f t="shared" si="2"/>
        <v>1253.5714285714287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2885</v>
      </c>
      <c r="E39" s="5">
        <f t="shared" si="6"/>
        <v>6</v>
      </c>
      <c r="F39" s="5">
        <f t="shared" si="6"/>
        <v>2879</v>
      </c>
      <c r="G39" s="5">
        <f t="shared" si="6"/>
        <v>401</v>
      </c>
      <c r="H39" s="5">
        <f t="shared" si="6"/>
        <v>7</v>
      </c>
      <c r="I39" s="5">
        <f t="shared" si="6"/>
        <v>394</v>
      </c>
      <c r="J39" s="7">
        <f t="shared" si="2"/>
        <v>619.45137157107229</v>
      </c>
      <c r="K39" s="7">
        <f t="shared" si="2"/>
        <v>-14.28571428571429</v>
      </c>
      <c r="L39" s="7">
        <f t="shared" si="2"/>
        <v>630.71065989847716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17061</v>
      </c>
      <c r="E40" s="5">
        <v>114</v>
      </c>
      <c r="F40" s="6">
        <v>16947</v>
      </c>
      <c r="G40" s="5">
        <f t="shared" si="1"/>
        <v>1601</v>
      </c>
      <c r="H40" s="5">
        <v>47</v>
      </c>
      <c r="I40" s="6">
        <v>1554</v>
      </c>
      <c r="J40" s="7">
        <f t="shared" si="2"/>
        <v>965.64647095565272</v>
      </c>
      <c r="K40" s="7">
        <f t="shared" si="2"/>
        <v>142.55319148936172</v>
      </c>
      <c r="L40" s="7">
        <f t="shared" si="2"/>
        <v>990.54054054054052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6289</v>
      </c>
      <c r="E41" s="5">
        <v>114</v>
      </c>
      <c r="F41" s="6">
        <v>6175</v>
      </c>
      <c r="G41" s="5">
        <f t="shared" si="1"/>
        <v>83</v>
      </c>
      <c r="H41" s="5">
        <v>21</v>
      </c>
      <c r="I41" s="6">
        <v>62</v>
      </c>
      <c r="J41" s="7">
        <f t="shared" si="2"/>
        <v>7477.1084337349394</v>
      </c>
      <c r="K41" s="7">
        <f t="shared" si="2"/>
        <v>442.85714285714289</v>
      </c>
      <c r="L41" s="7">
        <f t="shared" si="2"/>
        <v>9859.677419354839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1115</v>
      </c>
      <c r="E42" s="5">
        <v>17</v>
      </c>
      <c r="F42" s="6">
        <v>1098</v>
      </c>
      <c r="G42" s="5">
        <f t="shared" si="1"/>
        <v>27</v>
      </c>
      <c r="H42" s="5">
        <v>11</v>
      </c>
      <c r="I42" s="6">
        <v>16</v>
      </c>
      <c r="J42" s="7">
        <f t="shared" si="2"/>
        <v>4029.6296296296296</v>
      </c>
      <c r="K42" s="7">
        <f t="shared" si="2"/>
        <v>54.54545454545454</v>
      </c>
      <c r="L42" s="7">
        <f t="shared" si="2"/>
        <v>6762.5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143</v>
      </c>
      <c r="E43" s="5">
        <f t="shared" si="7"/>
        <v>0</v>
      </c>
      <c r="F43" s="5">
        <f t="shared" si="7"/>
        <v>143</v>
      </c>
      <c r="G43" s="5">
        <f t="shared" si="7"/>
        <v>18</v>
      </c>
      <c r="H43" s="5">
        <f t="shared" si="7"/>
        <v>1</v>
      </c>
      <c r="I43" s="5">
        <f t="shared" si="7"/>
        <v>17</v>
      </c>
      <c r="J43" s="7">
        <f t="shared" si="2"/>
        <v>694.44444444444446</v>
      </c>
      <c r="K43" s="7">
        <f t="shared" si="2"/>
        <v>-100</v>
      </c>
      <c r="L43" s="7">
        <f t="shared" si="2"/>
        <v>741.17647058823536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7547</v>
      </c>
      <c r="E44" s="5">
        <v>131</v>
      </c>
      <c r="F44" s="6">
        <v>7416</v>
      </c>
      <c r="G44" s="5">
        <f t="shared" si="1"/>
        <v>128</v>
      </c>
      <c r="H44" s="5">
        <v>33</v>
      </c>
      <c r="I44" s="6">
        <v>95</v>
      </c>
      <c r="J44" s="7">
        <f t="shared" si="2"/>
        <v>5796.09375</v>
      </c>
      <c r="K44" s="7">
        <f t="shared" si="2"/>
        <v>296.969696969697</v>
      </c>
      <c r="L44" s="7">
        <f t="shared" si="2"/>
        <v>7706.3157894736851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343</v>
      </c>
      <c r="E45" s="5">
        <v>4</v>
      </c>
      <c r="F45" s="6">
        <v>339</v>
      </c>
      <c r="G45" s="5">
        <f t="shared" si="1"/>
        <v>32</v>
      </c>
      <c r="H45" s="5">
        <v>4</v>
      </c>
      <c r="I45" s="6">
        <v>28</v>
      </c>
      <c r="J45" s="7">
        <f t="shared" si="2"/>
        <v>971.875</v>
      </c>
      <c r="K45" s="7">
        <f t="shared" si="2"/>
        <v>0</v>
      </c>
      <c r="L45" s="7">
        <f t="shared" si="2"/>
        <v>1110.7142857142858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252</v>
      </c>
      <c r="E46" s="5">
        <f t="shared" si="8"/>
        <v>3</v>
      </c>
      <c r="F46" s="5">
        <f t="shared" si="8"/>
        <v>249</v>
      </c>
      <c r="G46" s="5">
        <f t="shared" si="8"/>
        <v>27</v>
      </c>
      <c r="H46" s="5">
        <f t="shared" si="8"/>
        <v>1</v>
      </c>
      <c r="I46" s="5">
        <f t="shared" si="8"/>
        <v>26</v>
      </c>
      <c r="J46" s="7">
        <f t="shared" si="2"/>
        <v>833.33333333333337</v>
      </c>
      <c r="K46" s="7">
        <f t="shared" si="2"/>
        <v>200</v>
      </c>
      <c r="L46" s="7">
        <f t="shared" si="2"/>
        <v>857.69230769230762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595</v>
      </c>
      <c r="E47" s="5">
        <v>7</v>
      </c>
      <c r="F47" s="6">
        <v>588</v>
      </c>
      <c r="G47" s="5">
        <f t="shared" si="1"/>
        <v>59</v>
      </c>
      <c r="H47" s="5">
        <v>5</v>
      </c>
      <c r="I47" s="6">
        <v>54</v>
      </c>
      <c r="J47" s="7">
        <f t="shared" si="2"/>
        <v>908.47457627118649</v>
      </c>
      <c r="K47" s="7">
        <f t="shared" si="2"/>
        <v>39.999999999999993</v>
      </c>
      <c r="L47" s="7">
        <f t="shared" si="2"/>
        <v>988.88888888888891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196</v>
      </c>
      <c r="E48" s="5">
        <v>159</v>
      </c>
      <c r="F48" s="12">
        <v>37</v>
      </c>
      <c r="G48" s="5">
        <f t="shared" si="1"/>
        <v>147</v>
      </c>
      <c r="H48" s="13">
        <v>42</v>
      </c>
      <c r="I48" s="12">
        <v>105</v>
      </c>
      <c r="J48" s="14">
        <f t="shared" si="2"/>
        <v>33.333333333333329</v>
      </c>
      <c r="K48" s="14">
        <f t="shared" si="2"/>
        <v>278.57142857142856</v>
      </c>
      <c r="L48" s="14">
        <f t="shared" si="2"/>
        <v>-64.761904761904759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254359</v>
      </c>
      <c r="E49" s="5">
        <f t="shared" ref="E49:I49" si="9">E19+E26+E40+E44+E47+E48</f>
        <v>23520</v>
      </c>
      <c r="F49" s="5">
        <f t="shared" si="9"/>
        <v>230839</v>
      </c>
      <c r="G49" s="5">
        <f t="shared" si="9"/>
        <v>7639</v>
      </c>
      <c r="H49" s="5">
        <f t="shared" si="9"/>
        <v>1866</v>
      </c>
      <c r="I49" s="5">
        <f t="shared" si="9"/>
        <v>5773</v>
      </c>
      <c r="J49" s="7">
        <f t="shared" si="2"/>
        <v>3229.7421128419946</v>
      </c>
      <c r="K49" s="7">
        <f t="shared" si="2"/>
        <v>1160.4501607717043</v>
      </c>
      <c r="L49" s="7">
        <f t="shared" si="2"/>
        <v>3898.5969166811019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2023-03-01T03:09:56Z</dcterms:modified>
</cp:coreProperties>
</file>