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<sst xmlns="http://schemas.openxmlformats.org/spreadsheetml/2006/main" count="109" uniqueCount="64">
  <si>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</si>
  <si>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</si>
  <si>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</si>
  <si>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</si>
  <si>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</si>
  <si>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</si>
  <si>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</si>
  <si>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</si>
  <si>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</si>
  <si>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</si>
  <si>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</si>
  <si>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</si>
  <si>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</si>
  <si>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</si>
  <si>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</si>
  <si>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</si>
  <si>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</si>
  <si>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</si>
  <si>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</si>
  <si>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</si>
  <si>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</si>
  <si>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</si>
  <si>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</si>
  <si>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</si>
  <si>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</si>
  <si>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</si>
  <si>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</si>
  <si>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</si>
  <si>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</si>
  <si>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</si>
  <si>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</si>
  <si>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</si>
  <si>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</si>
  <si>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</si>
  <si>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</si>
  <si>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</si>
  <si>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</si>
  <si>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</si>
  <si>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</si>
  <si>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</si>
  <si>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</si>
  <si>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</si>
  <si>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</si>
  <si>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</si>
  <si>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</si>
  <si>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</si>
  <si>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</si>
  <si>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</si>
  <si>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</si>
  <si>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</si>
  <si>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</si>
  <si>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</si>
  <si>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</si>
  <si>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</si>
  <si>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</si>
  <si>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</si>
  <si>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</si>
  <si>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</si>
  <si>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</si>
  <si>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</si>
  <si>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</si>
  <si>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</si>
  <si>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112年1月來臺旅客人次－按年齡分
Table 1-5   Visitor Arrivals by Age,
January,2023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</si>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</sst>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740.0</v>
      </c>
      <c r="E3" s="2" t="n">
        <v>638.0</v>
      </c>
      <c r="F3" s="2" t="n">
        <v>3024.0</v>
      </c>
      <c r="G3" s="2" t="n">
        <v>3154.0</v>
      </c>
      <c r="H3" s="2" t="n">
        <v>2764.0</v>
      </c>
      <c r="I3" s="2" t="n">
        <v>2162.0</v>
      </c>
      <c r="J3" s="2" t="n">
        <v>2214.0</v>
      </c>
      <c r="K3" s="2" t="n">
        <f>SUM(D3:J3)</f>
        <v>14696.0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437.0</v>
      </c>
      <c r="E4" s="2" t="n">
        <v>174.0</v>
      </c>
      <c r="F4" s="2" t="n">
        <v>763.0</v>
      </c>
      <c r="G4" s="2" t="n">
        <v>3759.0</v>
      </c>
      <c r="H4" s="2" t="n">
        <v>2893.0</v>
      </c>
      <c r="I4" s="2" t="n">
        <v>967.0</v>
      </c>
      <c r="J4" s="2" t="n">
        <v>640.0</v>
      </c>
      <c r="K4" s="2" t="n">
        <f ref="K4:K48" si="0" t="shared">SUM(D4:J4)</f>
        <v>9633.0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1074.0</v>
      </c>
      <c r="E5" s="2" t="n">
        <v>815.0</v>
      </c>
      <c r="F5" s="2" t="n">
        <v>3409.0</v>
      </c>
      <c r="G5" s="2" t="n">
        <v>4912.0</v>
      </c>
      <c r="H5" s="2" t="n">
        <v>6088.0</v>
      </c>
      <c r="I5" s="2" t="n">
        <v>6263.0</v>
      </c>
      <c r="J5" s="2" t="n">
        <v>5045.0</v>
      </c>
      <c r="K5" s="2" t="n">
        <f si="0" t="shared"/>
        <v>27606.0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893.0</v>
      </c>
      <c r="E6" s="2" t="n">
        <v>2810.0</v>
      </c>
      <c r="F6" s="2" t="n">
        <v>7999.0</v>
      </c>
      <c r="G6" s="2" t="n">
        <v>6767.0</v>
      </c>
      <c r="H6" s="2" t="n">
        <v>6273.0</v>
      </c>
      <c r="I6" s="2" t="n">
        <v>6669.0</v>
      </c>
      <c r="J6" s="2" t="n">
        <v>5125.0</v>
      </c>
      <c r="K6" s="2" t="n">
        <f si="0" t="shared"/>
        <v>36536.0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51.0</v>
      </c>
      <c r="E7" s="2" t="n">
        <v>48.0</v>
      </c>
      <c r="F7" s="2" t="n">
        <v>332.0</v>
      </c>
      <c r="G7" s="2" t="n">
        <v>567.0</v>
      </c>
      <c r="H7" s="2" t="n">
        <v>382.0</v>
      </c>
      <c r="I7" s="2" t="n">
        <v>189.0</v>
      </c>
      <c r="J7" s="2" t="n">
        <v>83.0</v>
      </c>
      <c r="K7" s="2" t="n">
        <f si="0" t="shared"/>
        <v>1652.0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19.0</v>
      </c>
      <c r="E8" s="2" t="n">
        <v>37.0</v>
      </c>
      <c r="F8" s="2" t="n">
        <v>138.0</v>
      </c>
      <c r="G8" s="2" t="n">
        <v>226.0</v>
      </c>
      <c r="H8" s="2" t="n">
        <v>183.0</v>
      </c>
      <c r="I8" s="2" t="n">
        <v>141.0</v>
      </c>
      <c r="J8" s="2" t="n">
        <v>85.0</v>
      </c>
      <c r="K8" s="2" t="n">
        <f si="0" t="shared"/>
        <v>829.0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790.0</v>
      </c>
      <c r="E9" s="2" t="n">
        <v>946.0</v>
      </c>
      <c r="F9" s="2" t="n">
        <v>5187.0</v>
      </c>
      <c r="G9" s="2" t="n">
        <v>5180.0</v>
      </c>
      <c r="H9" s="2" t="n">
        <v>3124.0</v>
      </c>
      <c r="I9" s="2" t="n">
        <v>2818.0</v>
      </c>
      <c r="J9" s="2" t="n">
        <v>2127.0</v>
      </c>
      <c r="K9" s="2" t="n">
        <f si="0" t="shared"/>
        <v>20172.0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780.0</v>
      </c>
      <c r="E10" s="2" t="n">
        <v>535.0</v>
      </c>
      <c r="F10" s="2" t="n">
        <v>2707.0</v>
      </c>
      <c r="G10" s="2" t="n">
        <v>4511.0</v>
      </c>
      <c r="H10" s="2" t="n">
        <v>3131.0</v>
      </c>
      <c r="I10" s="2" t="n">
        <v>2987.0</v>
      </c>
      <c r="J10" s="2" t="n">
        <v>2619.0</v>
      </c>
      <c r="K10" s="2" t="n">
        <f si="0" t="shared"/>
        <v>17270.0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237.0</v>
      </c>
      <c r="E11" s="2" t="n">
        <v>478.0</v>
      </c>
      <c r="F11" s="2" t="n">
        <v>3470.0</v>
      </c>
      <c r="G11" s="2" t="n">
        <v>3171.0</v>
      </c>
      <c r="H11" s="2" t="n">
        <v>2265.0</v>
      </c>
      <c r="I11" s="2" t="n">
        <v>1030.0</v>
      </c>
      <c r="J11" s="2" t="n">
        <v>750.0</v>
      </c>
      <c r="K11" s="2" t="n">
        <f si="0" t="shared"/>
        <v>11401.0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574.0</v>
      </c>
      <c r="E12" s="2" t="n">
        <v>504.0</v>
      </c>
      <c r="F12" s="2" t="n">
        <v>3445.0</v>
      </c>
      <c r="G12" s="2" t="n">
        <v>8143.0</v>
      </c>
      <c r="H12" s="2" t="n">
        <v>3261.0</v>
      </c>
      <c r="I12" s="2" t="n">
        <v>1587.0</v>
      </c>
      <c r="J12" s="2" t="n">
        <v>1155.0</v>
      </c>
      <c r="K12" s="2" t="n">
        <f si="0" t="shared"/>
        <v>18669.0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277.0</v>
      </c>
      <c r="E13" s="2" t="n">
        <v>377.0</v>
      </c>
      <c r="F13" s="2" t="n">
        <v>3569.0</v>
      </c>
      <c r="G13" s="2" t="n">
        <v>5454.0</v>
      </c>
      <c r="H13" s="2" t="n">
        <v>3264.0</v>
      </c>
      <c r="I13" s="2" t="n">
        <v>1851.0</v>
      </c>
      <c r="J13" s="2" t="n">
        <v>1410.0</v>
      </c>
      <c r="K13" s="2" t="n">
        <f si="0" t="shared"/>
        <v>16202.0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580.0</v>
      </c>
      <c r="E14" s="2" t="n">
        <v>1006.0</v>
      </c>
      <c r="F14" s="2" t="n">
        <v>5998.0</v>
      </c>
      <c r="G14" s="2" t="n">
        <v>6165.0</v>
      </c>
      <c r="H14" s="2" t="n">
        <v>2929.0</v>
      </c>
      <c r="I14" s="2" t="n">
        <v>1267.0</v>
      </c>
      <c r="J14" s="2" t="n">
        <v>1081.0</v>
      </c>
      <c r="K14" s="2" t="n">
        <f si="0" t="shared"/>
        <v>19026.0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46.0</v>
      </c>
      <c r="E15" s="2" t="n">
        <f ref="E15:J15" si="1" t="shared">E16-E9-E10-E11-E12-E13-E14</f>
        <v>36.0</v>
      </c>
      <c r="F15" s="2" t="n">
        <f si="1" t="shared"/>
        <v>258.0</v>
      </c>
      <c r="G15" s="2" t="n">
        <f si="1" t="shared"/>
        <v>327.0</v>
      </c>
      <c r="H15" s="2" t="n">
        <f si="1" t="shared"/>
        <v>268.0</v>
      </c>
      <c r="I15" s="2" t="n">
        <f si="1" t="shared"/>
        <v>196.0</v>
      </c>
      <c r="J15" s="2" t="n">
        <f si="1" t="shared"/>
        <v>187.0</v>
      </c>
      <c r="K15" s="2" t="n">
        <f si="0" t="shared"/>
        <v>1318.0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3284.0</v>
      </c>
      <c r="E16" s="2" t="n">
        <v>3882.0</v>
      </c>
      <c r="F16" s="2" t="n">
        <v>24634.0</v>
      </c>
      <c r="G16" s="2" t="n">
        <v>32951.0</v>
      </c>
      <c r="H16" s="2" t="n">
        <v>18242.0</v>
      </c>
      <c r="I16" s="2" t="n">
        <v>11736.0</v>
      </c>
      <c r="J16" s="2" t="n">
        <v>9329.0</v>
      </c>
      <c r="K16" s="2" t="n">
        <f si="0" t="shared"/>
        <v>104058.0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60.0</v>
      </c>
      <c r="E17" s="2" t="n">
        <f ref="E17:J17" si="2" t="shared">E18-E16-E3-E4-E5-E6-E7-E8</f>
        <v>33.0</v>
      </c>
      <c r="F17" s="2" t="n">
        <f si="2" t="shared"/>
        <v>180.0</v>
      </c>
      <c r="G17" s="2" t="n">
        <f si="2" t="shared"/>
        <v>307.0</v>
      </c>
      <c r="H17" s="2" t="n">
        <f si="2" t="shared"/>
        <v>220.0</v>
      </c>
      <c r="I17" s="2" t="n">
        <f si="2" t="shared"/>
        <v>141.0</v>
      </c>
      <c r="J17" s="2" t="n">
        <f si="2" t="shared"/>
        <v>99.0</v>
      </c>
      <c r="K17" s="2" t="n">
        <f si="0" t="shared"/>
        <v>1040.0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6558.0</v>
      </c>
      <c r="E18" s="2" t="n">
        <v>8437.0</v>
      </c>
      <c r="F18" s="2" t="n">
        <v>40479.0</v>
      </c>
      <c r="G18" s="2" t="n">
        <v>52643.0</v>
      </c>
      <c r="H18" s="2" t="n">
        <v>37045.0</v>
      </c>
      <c r="I18" s="2" t="n">
        <v>28268.0</v>
      </c>
      <c r="J18" s="2" t="n">
        <v>22620.0</v>
      </c>
      <c r="K18" s="2" t="n">
        <f si="0" t="shared"/>
        <v>196050.0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425.0</v>
      </c>
      <c r="E19" s="2" t="n">
        <v>206.0</v>
      </c>
      <c r="F19" s="2" t="n">
        <v>629.0</v>
      </c>
      <c r="G19" s="2" t="n">
        <v>1146.0</v>
      </c>
      <c r="H19" s="2" t="n">
        <v>980.0</v>
      </c>
      <c r="I19" s="2" t="n">
        <v>783.0</v>
      </c>
      <c r="J19" s="2" t="n">
        <v>852.0</v>
      </c>
      <c r="K19" s="2" t="n">
        <f si="0" t="shared"/>
        <v>5021.0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1911.0</v>
      </c>
      <c r="E20" s="2" t="n">
        <v>1277.0</v>
      </c>
      <c r="F20" s="2" t="n">
        <v>4126.0</v>
      </c>
      <c r="G20" s="2" t="n">
        <v>5951.0</v>
      </c>
      <c r="H20" s="2" t="n">
        <v>4426.0</v>
      </c>
      <c r="I20" s="2" t="n">
        <v>4472.0</v>
      </c>
      <c r="J20" s="2" t="n">
        <v>4557.0</v>
      </c>
      <c r="K20" s="2" t="n">
        <f si="0" t="shared"/>
        <v>26720.0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8.0</v>
      </c>
      <c r="E21" s="2" t="n">
        <v>4.0</v>
      </c>
      <c r="F21" s="2" t="n">
        <v>53.0</v>
      </c>
      <c r="G21" s="2" t="n">
        <v>47.0</v>
      </c>
      <c r="H21" s="2" t="n">
        <v>29.0</v>
      </c>
      <c r="I21" s="2" t="n">
        <v>19.0</v>
      </c>
      <c r="J21" s="2" t="n">
        <v>9.0</v>
      </c>
      <c r="K21" s="2" t="n">
        <f si="0" t="shared"/>
        <v>169.0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16.0</v>
      </c>
      <c r="E22" s="2" t="n">
        <v>12.0</v>
      </c>
      <c r="F22" s="2" t="n">
        <v>37.0</v>
      </c>
      <c r="G22" s="2" t="n">
        <v>52.0</v>
      </c>
      <c r="H22" s="2" t="n">
        <v>30.0</v>
      </c>
      <c r="I22" s="2" t="n">
        <v>17.0</v>
      </c>
      <c r="J22" s="2" t="n">
        <v>4.0</v>
      </c>
      <c r="K22" s="2" t="n">
        <f si="0" t="shared"/>
        <v>168.0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5.0</v>
      </c>
      <c r="E23" s="2" t="n">
        <v>8.0</v>
      </c>
      <c r="F23" s="2" t="n">
        <v>9.0</v>
      </c>
      <c r="G23" s="2" t="n">
        <v>36.0</v>
      </c>
      <c r="H23" s="2" t="n">
        <v>21.0</v>
      </c>
      <c r="I23" s="2" t="n">
        <v>4.0</v>
      </c>
      <c r="J23" s="2" t="n">
        <v>8.0</v>
      </c>
      <c r="K23" s="2" t="n">
        <f si="0" t="shared"/>
        <v>91.0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28.0</v>
      </c>
      <c r="E24" s="2" t="n">
        <f ref="E24:J24" si="3" t="shared">E25-E19-E20-E21-E22-E23</f>
        <v>22.0</v>
      </c>
      <c r="F24" s="2" t="n">
        <f si="3" t="shared"/>
        <v>225.0</v>
      </c>
      <c r="G24" s="2" t="n">
        <f si="3" t="shared"/>
        <v>284.0</v>
      </c>
      <c r="H24" s="2" t="n">
        <f si="3" t="shared"/>
        <v>79.0</v>
      </c>
      <c r="I24" s="2" t="n">
        <f si="3" t="shared"/>
        <v>57.0</v>
      </c>
      <c r="J24" s="2" t="n">
        <f si="3" t="shared"/>
        <v>46.0</v>
      </c>
      <c r="K24" s="2" t="n">
        <f si="0" t="shared"/>
        <v>741.0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2393.0</v>
      </c>
      <c r="E25" s="2" t="n">
        <v>1529.0</v>
      </c>
      <c r="F25" s="2" t="n">
        <v>5079.0</v>
      </c>
      <c r="G25" s="2" t="n">
        <v>7516.0</v>
      </c>
      <c r="H25" s="2" t="n">
        <v>5565.0</v>
      </c>
      <c r="I25" s="2" t="n">
        <v>5352.0</v>
      </c>
      <c r="J25" s="2" t="n">
        <v>5476.0</v>
      </c>
      <c r="K25" s="2" t="n">
        <f si="0" t="shared"/>
        <v>32910.0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24.0</v>
      </c>
      <c r="E26" s="2" t="n">
        <v>10.0</v>
      </c>
      <c r="F26" s="2" t="n">
        <v>67.0</v>
      </c>
      <c r="G26" s="2" t="n">
        <v>108.0</v>
      </c>
      <c r="H26" s="2" t="n">
        <v>78.0</v>
      </c>
      <c r="I26" s="2" t="n">
        <v>38.0</v>
      </c>
      <c r="J26" s="2" t="n">
        <v>30.0</v>
      </c>
      <c r="K26" s="2" t="n">
        <f si="0" t="shared"/>
        <v>355.0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148.0</v>
      </c>
      <c r="E27" s="2" t="n">
        <v>100.0</v>
      </c>
      <c r="F27" s="2" t="n">
        <v>541.0</v>
      </c>
      <c r="G27" s="2" t="n">
        <v>688.0</v>
      </c>
      <c r="H27" s="2" t="n">
        <v>421.0</v>
      </c>
      <c r="I27" s="2" t="n">
        <v>369.0</v>
      </c>
      <c r="J27" s="2" t="n">
        <v>326.0</v>
      </c>
      <c r="K27" s="2" t="n">
        <f si="0" t="shared"/>
        <v>2593.0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184.0</v>
      </c>
      <c r="E28" s="2" t="n">
        <v>82.0</v>
      </c>
      <c r="F28" s="2" t="n">
        <v>573.0</v>
      </c>
      <c r="G28" s="2" t="n">
        <v>907.0</v>
      </c>
      <c r="H28" s="2" t="n">
        <v>570.0</v>
      </c>
      <c r="I28" s="2" t="n">
        <v>500.0</v>
      </c>
      <c r="J28" s="2" t="n">
        <v>347.0</v>
      </c>
      <c r="K28" s="2" t="n">
        <f si="0" t="shared"/>
        <v>3163.0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33.0</v>
      </c>
      <c r="E29" s="2" t="n">
        <v>13.0</v>
      </c>
      <c r="F29" s="2" t="n">
        <v>98.0</v>
      </c>
      <c r="G29" s="2" t="n">
        <v>195.0</v>
      </c>
      <c r="H29" s="2" t="n">
        <v>188.0</v>
      </c>
      <c r="I29" s="2" t="n">
        <v>120.0</v>
      </c>
      <c r="J29" s="2" t="n">
        <v>89.0</v>
      </c>
      <c r="K29" s="2" t="n">
        <f si="0" t="shared"/>
        <v>736.0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60.0</v>
      </c>
      <c r="E30" s="2" t="n">
        <v>65.0</v>
      </c>
      <c r="F30" s="2" t="n">
        <v>240.0</v>
      </c>
      <c r="G30" s="2" t="n">
        <v>330.0</v>
      </c>
      <c r="H30" s="2" t="n">
        <v>244.0</v>
      </c>
      <c r="I30" s="2" t="n">
        <v>207.0</v>
      </c>
      <c r="J30" s="2" t="n">
        <v>153.0</v>
      </c>
      <c r="K30" s="2" t="n">
        <f si="0" t="shared"/>
        <v>1299.0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26.0</v>
      </c>
      <c r="E31" s="2" t="n">
        <v>13.0</v>
      </c>
      <c r="F31" s="2" t="n">
        <v>66.0</v>
      </c>
      <c r="G31" s="2" t="n">
        <v>135.0</v>
      </c>
      <c r="H31" s="2" t="n">
        <v>84.0</v>
      </c>
      <c r="I31" s="2" t="n">
        <v>73.0</v>
      </c>
      <c r="J31" s="2" t="n">
        <v>57.0</v>
      </c>
      <c r="K31" s="2" t="n">
        <f si="0" t="shared"/>
        <v>454.0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25.0</v>
      </c>
      <c r="E32" s="2" t="n">
        <v>13.0</v>
      </c>
      <c r="F32" s="2" t="n">
        <v>97.0</v>
      </c>
      <c r="G32" s="2" t="n">
        <v>161.0</v>
      </c>
      <c r="H32" s="2" t="n">
        <v>143.0</v>
      </c>
      <c r="I32" s="2" t="n">
        <v>79.0</v>
      </c>
      <c r="J32" s="2" t="n">
        <v>50.0</v>
      </c>
      <c r="K32" s="2" t="n">
        <f si="0" t="shared"/>
        <v>568.0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136.0</v>
      </c>
      <c r="E33" s="2" t="n">
        <v>93.0</v>
      </c>
      <c r="F33" s="2" t="n">
        <v>505.0</v>
      </c>
      <c r="G33" s="2" t="n">
        <v>963.0</v>
      </c>
      <c r="H33" s="2" t="n">
        <v>708.0</v>
      </c>
      <c r="I33" s="2" t="n">
        <v>582.0</v>
      </c>
      <c r="J33" s="2" t="n">
        <v>631.0</v>
      </c>
      <c r="K33" s="2" t="n">
        <f si="0" t="shared"/>
        <v>3618.0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22.0</v>
      </c>
      <c r="E34" s="2" t="n">
        <v>18.0</v>
      </c>
      <c r="F34" s="2" t="n">
        <v>67.0</v>
      </c>
      <c r="G34" s="2" t="n">
        <v>139.0</v>
      </c>
      <c r="H34" s="2" t="n">
        <v>101.0</v>
      </c>
      <c r="I34" s="2" t="n">
        <v>83.0</v>
      </c>
      <c r="J34" s="2" t="n">
        <v>71.0</v>
      </c>
      <c r="K34" s="2" t="n">
        <f si="0" t="shared"/>
        <v>501.0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0.0</v>
      </c>
      <c r="F35" s="2" t="n">
        <v>14.0</v>
      </c>
      <c r="G35" s="2" t="n">
        <v>43.0</v>
      </c>
      <c r="H35" s="2" t="n">
        <v>26.0</v>
      </c>
      <c r="I35" s="2" t="n">
        <v>7.0</v>
      </c>
      <c r="J35" s="2" t="n">
        <v>8.0</v>
      </c>
      <c r="K35" s="2" t="n">
        <f si="0" t="shared"/>
        <v>100.0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33.0</v>
      </c>
      <c r="E36" s="2" t="n">
        <v>17.0</v>
      </c>
      <c r="F36" s="2" t="n">
        <v>48.0</v>
      </c>
      <c r="G36" s="2" t="n">
        <v>101.0</v>
      </c>
      <c r="H36" s="2" t="n">
        <v>78.0</v>
      </c>
      <c r="I36" s="2" t="n">
        <v>74.0</v>
      </c>
      <c r="J36" s="2" t="n">
        <v>58.0</v>
      </c>
      <c r="K36" s="2" t="n">
        <f si="0" t="shared"/>
        <v>409.0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19.0</v>
      </c>
      <c r="E37" s="2" t="n">
        <v>11.0</v>
      </c>
      <c r="F37" s="2" t="n">
        <v>87.0</v>
      </c>
      <c r="G37" s="2" t="n">
        <v>138.0</v>
      </c>
      <c r="H37" s="2" t="n">
        <v>68.0</v>
      </c>
      <c r="I37" s="2" t="n">
        <v>43.0</v>
      </c>
      <c r="J37" s="2" t="n">
        <v>14.0</v>
      </c>
      <c r="K37" s="2" t="n">
        <f si="0" t="shared"/>
        <v>380.0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125.0</v>
      </c>
      <c r="E38" s="2" t="n">
        <f ref="E38:J38" si="4" t="shared">E39-E26-E27-E28-E29-E30-E31-E32-E33-E34-E35-E36-E37</f>
        <v>95.0</v>
      </c>
      <c r="F38" s="2" t="n">
        <f si="4" t="shared"/>
        <v>552.0</v>
      </c>
      <c r="G38" s="2" t="n">
        <f si="4" t="shared"/>
        <v>885.0</v>
      </c>
      <c r="H38" s="2" t="n">
        <f si="4" t="shared"/>
        <v>620.0</v>
      </c>
      <c r="I38" s="2" t="n">
        <f si="4" t="shared"/>
        <v>409.0</v>
      </c>
      <c r="J38" s="2" t="n">
        <f si="4" t="shared"/>
        <v>199.0</v>
      </c>
      <c r="K38" s="2" t="n">
        <f si="0" t="shared"/>
        <v>2885.0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837.0</v>
      </c>
      <c r="E39" s="2" t="n">
        <v>530.0</v>
      </c>
      <c r="F39" s="2" t="n">
        <v>2955.0</v>
      </c>
      <c r="G39" s="2" t="n">
        <v>4793.0</v>
      </c>
      <c r="H39" s="2" t="n">
        <v>3329.0</v>
      </c>
      <c r="I39" s="2" t="n">
        <v>2584.0</v>
      </c>
      <c r="J39" s="2" t="n">
        <v>2033.0</v>
      </c>
      <c r="K39" s="2" t="n">
        <f si="0" t="shared"/>
        <v>17061.0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826.0</v>
      </c>
      <c r="E40" s="2" t="n">
        <v>738.0</v>
      </c>
      <c r="F40" s="2" t="n">
        <v>905.0</v>
      </c>
      <c r="G40" s="2" t="n">
        <v>1236.0</v>
      </c>
      <c r="H40" s="2" t="n">
        <v>1291.0</v>
      </c>
      <c r="I40" s="2" t="n">
        <v>724.0</v>
      </c>
      <c r="J40" s="2" t="n">
        <v>569.0</v>
      </c>
      <c r="K40" s="2" t="n">
        <f si="0" t="shared"/>
        <v>6289.0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127.0</v>
      </c>
      <c r="E41" s="2" t="n">
        <v>125.0</v>
      </c>
      <c r="F41" s="2" t="n">
        <v>211.0</v>
      </c>
      <c r="G41" s="2" t="n">
        <v>246.0</v>
      </c>
      <c r="H41" s="2" t="n">
        <v>200.0</v>
      </c>
      <c r="I41" s="2" t="n">
        <v>128.0</v>
      </c>
      <c r="J41" s="2" t="n">
        <v>78.0</v>
      </c>
      <c r="K41" s="2" t="n">
        <f si="0" t="shared"/>
        <v>1115.0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21.0</v>
      </c>
      <c r="E42" s="2" t="n">
        <f ref="E42:J42" si="5" t="shared">E43-E40-E41</f>
        <v>7.0</v>
      </c>
      <c r="F42" s="2" t="n">
        <f si="5" t="shared"/>
        <v>32.0</v>
      </c>
      <c r="G42" s="2" t="n">
        <f si="5" t="shared"/>
        <v>28.0</v>
      </c>
      <c r="H42" s="2" t="n">
        <f si="5" t="shared"/>
        <v>18.0</v>
      </c>
      <c r="I42" s="2" t="n">
        <f si="5" t="shared"/>
        <v>22.0</v>
      </c>
      <c r="J42" s="2" t="n">
        <f si="5" t="shared"/>
        <v>15.0</v>
      </c>
      <c r="K42" s="2" t="n">
        <f si="0" t="shared"/>
        <v>143.0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974.0</v>
      </c>
      <c r="E43" s="2" t="n">
        <v>870.0</v>
      </c>
      <c r="F43" s="2" t="n">
        <v>1148.0</v>
      </c>
      <c r="G43" s="2" t="n">
        <v>1510.0</v>
      </c>
      <c r="H43" s="2" t="n">
        <v>1509.0</v>
      </c>
      <c r="I43" s="2" t="n">
        <v>874.0</v>
      </c>
      <c r="J43" s="2" t="n">
        <v>662.0</v>
      </c>
      <c r="K43" s="2" t="n">
        <f si="0" t="shared"/>
        <v>7547.0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19.0</v>
      </c>
      <c r="E44" s="2" t="n">
        <v>12.0</v>
      </c>
      <c r="F44" s="2" t="n">
        <v>48.0</v>
      </c>
      <c r="G44" s="2" t="n">
        <v>99.0</v>
      </c>
      <c r="H44" s="2" t="n">
        <v>73.0</v>
      </c>
      <c r="I44" s="2" t="n">
        <v>54.0</v>
      </c>
      <c r="J44" s="2" t="n">
        <v>38.0</v>
      </c>
      <c r="K44" s="2" t="n">
        <f si="0" t="shared"/>
        <v>343.0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13.0</v>
      </c>
      <c r="E45" s="2" t="n">
        <f ref="E45:J45" si="6" t="shared">E46-E44</f>
        <v>6.0</v>
      </c>
      <c r="F45" s="2" t="n">
        <f si="6" t="shared"/>
        <v>66.0</v>
      </c>
      <c r="G45" s="2" t="n">
        <f si="6" t="shared"/>
        <v>95.0</v>
      </c>
      <c r="H45" s="2" t="n">
        <f si="6" t="shared"/>
        <v>41.0</v>
      </c>
      <c r="I45" s="2" t="n">
        <f si="6" t="shared"/>
        <v>19.0</v>
      </c>
      <c r="J45" s="2" t="n">
        <f si="6" t="shared"/>
        <v>12.0</v>
      </c>
      <c r="K45" s="2" t="n">
        <f si="0" t="shared"/>
        <v>252.0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32.0</v>
      </c>
      <c r="E46" s="2" t="n">
        <v>18.0</v>
      </c>
      <c r="F46" s="2" t="n">
        <v>114.0</v>
      </c>
      <c r="G46" s="2" t="n">
        <v>194.0</v>
      </c>
      <c r="H46" s="2" t="n">
        <v>114.0</v>
      </c>
      <c r="I46" s="2" t="n">
        <v>73.0</v>
      </c>
      <c r="J46" s="2" t="n">
        <v>50.0</v>
      </c>
      <c r="K46" s="2" t="n">
        <f si="0" t="shared"/>
        <v>595.0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123.0</v>
      </c>
      <c r="E47" s="2" t="n">
        <v>12.0</v>
      </c>
      <c r="F47" s="2" t="n">
        <v>7.0</v>
      </c>
      <c r="G47" s="2" t="n">
        <v>10.0</v>
      </c>
      <c r="H47" s="2" t="n">
        <v>22.0</v>
      </c>
      <c r="I47" s="2" t="n">
        <v>14.0</v>
      </c>
      <c r="J47" s="2" t="n">
        <v>8.0</v>
      </c>
      <c r="K47" s="2" t="n">
        <f si="0" t="shared"/>
        <v>196.0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10917.0</v>
      </c>
      <c r="E48" s="2" t="n">
        <f ref="E48:J48" si="7" t="shared">E47+E46+E43+E39+E25+E18</f>
        <v>11396.0</v>
      </c>
      <c r="F48" s="2" t="n">
        <f si="7" t="shared"/>
        <v>49782.0</v>
      </c>
      <c r="G48" s="2" t="n">
        <f si="7" t="shared"/>
        <v>66666.0</v>
      </c>
      <c r="H48" s="2" t="n">
        <f si="7" t="shared"/>
        <v>47584.0</v>
      </c>
      <c r="I48" s="2" t="n">
        <f si="7" t="shared"/>
        <v>37165.0</v>
      </c>
      <c r="J48" s="2" t="n">
        <f si="7" t="shared"/>
        <v>30849.0</v>
      </c>
      <c r="K48" s="2" t="n">
        <f si="0" t="shared"/>
        <v>254359.0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