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<sst xmlns="http://schemas.openxmlformats.org/spreadsheetml/2006/main" count="109" uniqueCount="64">
  <si>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</si>
  <si>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</si>
  <si>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</si>
  <si>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</si>
  <si>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</si>
  <si>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</si>
  <si>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</si>
  <si>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</si>
  <si>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</si>
  <si>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</si>
  <si>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</si>
  <si>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</si>
  <si>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</si>
  <si>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</si>
  <si>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</si>
  <si>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</si>
  <si>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</si>
  <si>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</si>
  <si>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</si>
  <si>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</si>
  <si>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</si>
  <si>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</si>
  <si>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</si>
  <si>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</si>
  <si>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</si>
  <si>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</si>
  <si>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</si>
  <si>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</si>
  <si>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</si>
  <si>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</si>
  <si>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</si>
  <si>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</si>
  <si>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</si>
  <si>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</si>
  <si>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</si>
  <si>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</si>
  <si>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</si>
  <si>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</si>
  <si>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</si>
  <si>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</si>
  <si>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</si>
  <si>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</si>
  <si>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</si>
  <si>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</si>
  <si>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</si>
  <si>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</si>
  <si>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</si>
  <si>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</si>
  <si>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</si>
  <si>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</si>
  <si>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</si>
  <si>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</si>
  <si>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</si>
  <si>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</si>
  <si>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</si>
  <si>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</si>
  <si>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</si>
  <si>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</si>
  <si>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</si>
  <si>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</si>
  <si>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</si>
  <si>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</si>
  <si>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111年12月來臺旅客人次－按年齡分
Table 1-5   Visitor Arrivals by Age,
December,2022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</si>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</sst>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872.0</v>
      </c>
      <c r="E3" s="2" t="n">
        <v>656.0</v>
      </c>
      <c r="F3" s="2" t="n">
        <v>1756.0</v>
      </c>
      <c r="G3" s="2" t="n">
        <v>2792.0</v>
      </c>
      <c r="H3" s="2" t="n">
        <v>2603.0</v>
      </c>
      <c r="I3" s="2" t="n">
        <v>2036.0</v>
      </c>
      <c r="J3" s="2" t="n">
        <v>1928.0</v>
      </c>
      <c r="K3" s="2" t="n">
        <f>SUM(D3:J3)</f>
        <v>12643.0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172.0</v>
      </c>
      <c r="E4" s="2" t="n">
        <v>81.0</v>
      </c>
      <c r="F4" s="2" t="n">
        <v>571.0</v>
      </c>
      <c r="G4" s="2" t="n">
        <v>2019.0</v>
      </c>
      <c r="H4" s="2" t="n">
        <v>1300.0</v>
      </c>
      <c r="I4" s="2" t="n">
        <v>701.0</v>
      </c>
      <c r="J4" s="2" t="n">
        <v>593.0</v>
      </c>
      <c r="K4" s="2" t="n">
        <f ref="K4:K48" si="0" t="shared">SUM(D4:J4)</f>
        <v>5437.0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1288.0</v>
      </c>
      <c r="E5" s="2" t="n">
        <v>1679.0</v>
      </c>
      <c r="F5" s="2" t="n">
        <v>4607.0</v>
      </c>
      <c r="G5" s="2" t="n">
        <v>5955.0</v>
      </c>
      <c r="H5" s="2" t="n">
        <v>7591.0</v>
      </c>
      <c r="I5" s="2" t="n">
        <v>7409.0</v>
      </c>
      <c r="J5" s="2" t="n">
        <v>5665.0</v>
      </c>
      <c r="K5" s="2" t="n">
        <f si="0" t="shared"/>
        <v>34194.0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743.0</v>
      </c>
      <c r="E6" s="2" t="n">
        <v>1598.0</v>
      </c>
      <c r="F6" s="2" t="n">
        <v>6071.0</v>
      </c>
      <c r="G6" s="2" t="n">
        <v>6295.0</v>
      </c>
      <c r="H6" s="2" t="n">
        <v>4769.0</v>
      </c>
      <c r="I6" s="2" t="n">
        <v>4259.0</v>
      </c>
      <c r="J6" s="2" t="n">
        <v>3167.0</v>
      </c>
      <c r="K6" s="2" t="n">
        <f si="0" t="shared"/>
        <v>26902.0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50.0</v>
      </c>
      <c r="E7" s="2" t="n">
        <v>46.0</v>
      </c>
      <c r="F7" s="2" t="n">
        <v>299.0</v>
      </c>
      <c r="G7" s="2" t="n">
        <v>590.0</v>
      </c>
      <c r="H7" s="2" t="n">
        <v>476.0</v>
      </c>
      <c r="I7" s="2" t="n">
        <v>196.0</v>
      </c>
      <c r="J7" s="2" t="n">
        <v>105.0</v>
      </c>
      <c r="K7" s="2" t="n">
        <f si="0" t="shared"/>
        <v>1762.0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30.0</v>
      </c>
      <c r="E8" s="2" t="n">
        <v>29.0</v>
      </c>
      <c r="F8" s="2" t="n">
        <v>164.0</v>
      </c>
      <c r="G8" s="2" t="n">
        <v>306.0</v>
      </c>
      <c r="H8" s="2" t="n">
        <v>230.0</v>
      </c>
      <c r="I8" s="2" t="n">
        <v>143.0</v>
      </c>
      <c r="J8" s="2" t="n">
        <v>79.0</v>
      </c>
      <c r="K8" s="2" t="n">
        <f si="0" t="shared"/>
        <v>981.0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2022.0</v>
      </c>
      <c r="E9" s="2" t="n">
        <v>3636.0</v>
      </c>
      <c r="F9" s="2" t="n">
        <v>5611.0</v>
      </c>
      <c r="G9" s="2" t="n">
        <v>6734.0</v>
      </c>
      <c r="H9" s="2" t="n">
        <v>5671.0</v>
      </c>
      <c r="I9" s="2" t="n">
        <v>4148.0</v>
      </c>
      <c r="J9" s="2" t="n">
        <v>2901.0</v>
      </c>
      <c r="K9" s="2" t="n">
        <f si="0" t="shared"/>
        <v>30723.0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3430.0</v>
      </c>
      <c r="E10" s="2" t="n">
        <v>4074.0</v>
      </c>
      <c r="F10" s="2" t="n">
        <v>7273.0</v>
      </c>
      <c r="G10" s="2" t="n">
        <v>9227.0</v>
      </c>
      <c r="H10" s="2" t="n">
        <v>7198.0</v>
      </c>
      <c r="I10" s="2" t="n">
        <v>5706.0</v>
      </c>
      <c r="J10" s="2" t="n">
        <v>4065.0</v>
      </c>
      <c r="K10" s="2" t="n">
        <f si="0" t="shared"/>
        <v>40973.0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527.0</v>
      </c>
      <c r="E11" s="2" t="n">
        <v>1213.0</v>
      </c>
      <c r="F11" s="2" t="n">
        <v>4956.0</v>
      </c>
      <c r="G11" s="2" t="n">
        <v>4075.0</v>
      </c>
      <c r="H11" s="2" t="n">
        <v>2830.0</v>
      </c>
      <c r="I11" s="2" t="n">
        <v>1141.0</v>
      </c>
      <c r="J11" s="2" t="n">
        <v>825.0</v>
      </c>
      <c r="K11" s="2" t="n">
        <f si="0" t="shared"/>
        <v>15567.0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723.0</v>
      </c>
      <c r="E12" s="2" t="n">
        <v>1295.0</v>
      </c>
      <c r="F12" s="2" t="n">
        <v>4248.0</v>
      </c>
      <c r="G12" s="2" t="n">
        <v>4969.0</v>
      </c>
      <c r="H12" s="2" t="n">
        <v>2464.0</v>
      </c>
      <c r="I12" s="2" t="n">
        <v>1564.0</v>
      </c>
      <c r="J12" s="2" t="n">
        <v>1195.0</v>
      </c>
      <c r="K12" s="2" t="n">
        <f si="0" t="shared"/>
        <v>16458.0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1085.0</v>
      </c>
      <c r="E13" s="2" t="n">
        <v>1421.0</v>
      </c>
      <c r="F13" s="2" t="n">
        <v>7045.0</v>
      </c>
      <c r="G13" s="2" t="n">
        <v>9436.0</v>
      </c>
      <c r="H13" s="2" t="n">
        <v>5830.0</v>
      </c>
      <c r="I13" s="2" t="n">
        <v>3269.0</v>
      </c>
      <c r="J13" s="2" t="n">
        <v>2826.0</v>
      </c>
      <c r="K13" s="2" t="n">
        <f si="0" t="shared"/>
        <v>30912.0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347.0</v>
      </c>
      <c r="E14" s="2" t="n">
        <v>968.0</v>
      </c>
      <c r="F14" s="2" t="n">
        <v>6180.0</v>
      </c>
      <c r="G14" s="2" t="n">
        <v>6655.0</v>
      </c>
      <c r="H14" s="2" t="n">
        <v>3052.0</v>
      </c>
      <c r="I14" s="2" t="n">
        <v>1406.0</v>
      </c>
      <c r="J14" s="2" t="n">
        <v>1232.0</v>
      </c>
      <c r="K14" s="2" t="n">
        <f si="0" t="shared"/>
        <v>19840.0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37.0</v>
      </c>
      <c r="E15" s="2" t="n">
        <f ref="E15:J15" si="1" t="shared">E16-E9-E10-E11-E12-E13-E14</f>
        <v>66.0</v>
      </c>
      <c r="F15" s="2" t="n">
        <f si="1" t="shared"/>
        <v>219.0</v>
      </c>
      <c r="G15" s="2" t="n">
        <f si="1" t="shared"/>
        <v>239.0</v>
      </c>
      <c r="H15" s="2" t="n">
        <f si="1" t="shared"/>
        <v>175.0</v>
      </c>
      <c r="I15" s="2" t="n">
        <f si="1" t="shared"/>
        <v>105.0</v>
      </c>
      <c r="J15" s="2" t="n">
        <f si="1" t="shared"/>
        <v>91.0</v>
      </c>
      <c r="K15" s="2" t="n">
        <f si="0" t="shared"/>
        <v>932.0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8171.0</v>
      </c>
      <c r="E16" s="2" t="n">
        <v>12673.0</v>
      </c>
      <c r="F16" s="2" t="n">
        <v>35532.0</v>
      </c>
      <c r="G16" s="2" t="n">
        <v>41335.0</v>
      </c>
      <c r="H16" s="2" t="n">
        <v>27220.0</v>
      </c>
      <c r="I16" s="2" t="n">
        <v>17339.0</v>
      </c>
      <c r="J16" s="2" t="n">
        <v>13135.0</v>
      </c>
      <c r="K16" s="2" t="n">
        <f si="0" t="shared"/>
        <v>155405.0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65.0</v>
      </c>
      <c r="E17" s="2" t="n">
        <f ref="E17:J17" si="2" t="shared">E18-E16-E3-E4-E5-E6-E7-E8</f>
        <v>49.0</v>
      </c>
      <c r="F17" s="2" t="n">
        <f si="2" t="shared"/>
        <v>183.0</v>
      </c>
      <c r="G17" s="2" t="n">
        <f si="2" t="shared"/>
        <v>312.0</v>
      </c>
      <c r="H17" s="2" t="n">
        <f si="2" t="shared"/>
        <v>251.0</v>
      </c>
      <c r="I17" s="2" t="n">
        <f si="2" t="shared"/>
        <v>151.0</v>
      </c>
      <c r="J17" s="2" t="n">
        <f si="2" t="shared"/>
        <v>111.0</v>
      </c>
      <c r="K17" s="2" t="n">
        <f si="0" t="shared"/>
        <v>1122.0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11391.0</v>
      </c>
      <c r="E18" s="2" t="n">
        <v>16811.0</v>
      </c>
      <c r="F18" s="2" t="n">
        <v>49183.0</v>
      </c>
      <c r="G18" s="2" t="n">
        <v>59604.0</v>
      </c>
      <c r="H18" s="2" t="n">
        <v>44440.0</v>
      </c>
      <c r="I18" s="2" t="n">
        <v>32234.0</v>
      </c>
      <c r="J18" s="2" t="n">
        <v>24783.0</v>
      </c>
      <c r="K18" s="2" t="n">
        <f si="0" t="shared"/>
        <v>238446.0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382.0</v>
      </c>
      <c r="E19" s="2" t="n">
        <v>337.0</v>
      </c>
      <c r="F19" s="2" t="n">
        <v>808.0</v>
      </c>
      <c r="G19" s="2" t="n">
        <v>1121.0</v>
      </c>
      <c r="H19" s="2" t="n">
        <v>975.0</v>
      </c>
      <c r="I19" s="2" t="n">
        <v>684.0</v>
      </c>
      <c r="J19" s="2" t="n">
        <v>726.0</v>
      </c>
      <c r="K19" s="2" t="n">
        <f si="0" t="shared"/>
        <v>5033.0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3765.0</v>
      </c>
      <c r="E20" s="2" t="n">
        <v>3822.0</v>
      </c>
      <c r="F20" s="2" t="n">
        <v>6073.0</v>
      </c>
      <c r="G20" s="2" t="n">
        <v>7095.0</v>
      </c>
      <c r="H20" s="2" t="n">
        <v>5900.0</v>
      </c>
      <c r="I20" s="2" t="n">
        <v>4936.0</v>
      </c>
      <c r="J20" s="2" t="n">
        <v>3722.0</v>
      </c>
      <c r="K20" s="2" t="n">
        <f si="0" t="shared"/>
        <v>35313.0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8.0</v>
      </c>
      <c r="E21" s="2" t="n">
        <v>6.0</v>
      </c>
      <c r="F21" s="2" t="n">
        <v>23.0</v>
      </c>
      <c r="G21" s="2" t="n">
        <v>38.0</v>
      </c>
      <c r="H21" s="2" t="n">
        <v>15.0</v>
      </c>
      <c r="I21" s="2" t="n">
        <v>14.0</v>
      </c>
      <c r="J21" s="2" t="n">
        <v>14.0</v>
      </c>
      <c r="K21" s="2" t="n">
        <f si="0" t="shared"/>
        <v>118.0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23.0</v>
      </c>
      <c r="E22" s="2" t="n">
        <v>23.0</v>
      </c>
      <c r="F22" s="2" t="n">
        <v>23.0</v>
      </c>
      <c r="G22" s="2" t="n">
        <v>45.0</v>
      </c>
      <c r="H22" s="2" t="n">
        <v>41.0</v>
      </c>
      <c r="I22" s="2" t="n">
        <v>11.0</v>
      </c>
      <c r="J22" s="2" t="n">
        <v>5.0</v>
      </c>
      <c r="K22" s="2" t="n">
        <f si="0" t="shared"/>
        <v>171.0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12.0</v>
      </c>
      <c r="E23" s="2" t="n">
        <v>23.0</v>
      </c>
      <c r="F23" s="2" t="n">
        <v>10.0</v>
      </c>
      <c r="G23" s="2" t="n">
        <v>9.0</v>
      </c>
      <c r="H23" s="2" t="n">
        <v>11.0</v>
      </c>
      <c r="I23" s="2" t="n">
        <v>1.0</v>
      </c>
      <c r="J23" s="2" t="n">
        <v>4.0</v>
      </c>
      <c r="K23" s="2" t="n">
        <f si="0" t="shared"/>
        <v>70.0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8.0</v>
      </c>
      <c r="E24" s="2" t="n">
        <f ref="E24:J24" si="3" t="shared">E25-E19-E20-E21-E22-E23</f>
        <v>16.0</v>
      </c>
      <c r="F24" s="2" t="n">
        <f si="3" t="shared"/>
        <v>84.0</v>
      </c>
      <c r="G24" s="2" t="n">
        <f si="3" t="shared"/>
        <v>138.0</v>
      </c>
      <c r="H24" s="2" t="n">
        <f si="3" t="shared"/>
        <v>54.0</v>
      </c>
      <c r="I24" s="2" t="n">
        <f si="3" t="shared"/>
        <v>39.0</v>
      </c>
      <c r="J24" s="2" t="n">
        <f si="3" t="shared"/>
        <v>27.0</v>
      </c>
      <c r="K24" s="2" t="n">
        <f si="0" t="shared"/>
        <v>366.0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4198.0</v>
      </c>
      <c r="E25" s="2" t="n">
        <v>4227.0</v>
      </c>
      <c r="F25" s="2" t="n">
        <v>7021.0</v>
      </c>
      <c r="G25" s="2" t="n">
        <v>8446.0</v>
      </c>
      <c r="H25" s="2" t="n">
        <v>6996.0</v>
      </c>
      <c r="I25" s="2" t="n">
        <v>5685.0</v>
      </c>
      <c r="J25" s="2" t="n">
        <v>4498.0</v>
      </c>
      <c r="K25" s="2" t="n">
        <f si="0" t="shared"/>
        <v>41071.0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26.0</v>
      </c>
      <c r="E26" s="2" t="n">
        <v>11.0</v>
      </c>
      <c r="F26" s="2" t="n">
        <v>66.0</v>
      </c>
      <c r="G26" s="2" t="n">
        <v>90.0</v>
      </c>
      <c r="H26" s="2" t="n">
        <v>61.0</v>
      </c>
      <c r="I26" s="2" t="n">
        <v>62.0</v>
      </c>
      <c r="J26" s="2" t="n">
        <v>34.0</v>
      </c>
      <c r="K26" s="2" t="n">
        <f si="0" t="shared"/>
        <v>350.0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113.0</v>
      </c>
      <c r="E27" s="2" t="n">
        <v>90.0</v>
      </c>
      <c r="F27" s="2" t="n">
        <v>437.0</v>
      </c>
      <c r="G27" s="2" t="n">
        <v>546.0</v>
      </c>
      <c r="H27" s="2" t="n">
        <v>425.0</v>
      </c>
      <c r="I27" s="2" t="n">
        <v>326.0</v>
      </c>
      <c r="J27" s="2" t="n">
        <v>268.0</v>
      </c>
      <c r="K27" s="2" t="n">
        <f si="0" t="shared"/>
        <v>2205.0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189.0</v>
      </c>
      <c r="E28" s="2" t="n">
        <v>107.0</v>
      </c>
      <c r="F28" s="2" t="n">
        <v>564.0</v>
      </c>
      <c r="G28" s="2" t="n">
        <v>843.0</v>
      </c>
      <c r="H28" s="2" t="n">
        <v>555.0</v>
      </c>
      <c r="I28" s="2" t="n">
        <v>531.0</v>
      </c>
      <c r="J28" s="2" t="n">
        <v>313.0</v>
      </c>
      <c r="K28" s="2" t="n">
        <f si="0" t="shared"/>
        <v>3102.0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30.0</v>
      </c>
      <c r="E29" s="2" t="n">
        <v>6.0</v>
      </c>
      <c r="F29" s="2" t="n">
        <v>100.0</v>
      </c>
      <c r="G29" s="2" t="n">
        <v>192.0</v>
      </c>
      <c r="H29" s="2" t="n">
        <v>164.0</v>
      </c>
      <c r="I29" s="2" t="n">
        <v>103.0</v>
      </c>
      <c r="J29" s="2" t="n">
        <v>61.0</v>
      </c>
      <c r="K29" s="2" t="n">
        <f si="0" t="shared"/>
        <v>656.0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65.0</v>
      </c>
      <c r="E30" s="2" t="n">
        <v>47.0</v>
      </c>
      <c r="F30" s="2" t="n">
        <v>286.0</v>
      </c>
      <c r="G30" s="2" t="n">
        <v>304.0</v>
      </c>
      <c r="H30" s="2" t="n">
        <v>216.0</v>
      </c>
      <c r="I30" s="2" t="n">
        <v>213.0</v>
      </c>
      <c r="J30" s="2" t="n">
        <v>137.0</v>
      </c>
      <c r="K30" s="2" t="n">
        <f si="0" t="shared"/>
        <v>1268.0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26.0</v>
      </c>
      <c r="E31" s="2" t="n">
        <v>26.0</v>
      </c>
      <c r="F31" s="2" t="n">
        <v>77.0</v>
      </c>
      <c r="G31" s="2" t="n">
        <v>93.0</v>
      </c>
      <c r="H31" s="2" t="n">
        <v>77.0</v>
      </c>
      <c r="I31" s="2" t="n">
        <v>86.0</v>
      </c>
      <c r="J31" s="2" t="n">
        <v>41.0</v>
      </c>
      <c r="K31" s="2" t="n">
        <f si="0" t="shared"/>
        <v>426.0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35.0</v>
      </c>
      <c r="E32" s="2" t="n">
        <v>9.0</v>
      </c>
      <c r="F32" s="2" t="n">
        <v>79.0</v>
      </c>
      <c r="G32" s="2" t="n">
        <v>104.0</v>
      </c>
      <c r="H32" s="2" t="n">
        <v>90.0</v>
      </c>
      <c r="I32" s="2" t="n">
        <v>62.0</v>
      </c>
      <c r="J32" s="2" t="n">
        <v>29.0</v>
      </c>
      <c r="K32" s="2" t="n">
        <f si="0" t="shared"/>
        <v>408.0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188.0</v>
      </c>
      <c r="E33" s="2" t="n">
        <v>117.0</v>
      </c>
      <c r="F33" s="2" t="n">
        <v>442.0</v>
      </c>
      <c r="G33" s="2" t="n">
        <v>751.0</v>
      </c>
      <c r="H33" s="2" t="n">
        <v>555.0</v>
      </c>
      <c r="I33" s="2" t="n">
        <v>455.0</v>
      </c>
      <c r="J33" s="2" t="n">
        <v>428.0</v>
      </c>
      <c r="K33" s="2" t="n">
        <f si="0" t="shared"/>
        <v>2936.0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38.0</v>
      </c>
      <c r="E34" s="2" t="n">
        <v>28.0</v>
      </c>
      <c r="F34" s="2" t="n">
        <v>77.0</v>
      </c>
      <c r="G34" s="2" t="n">
        <v>111.0</v>
      </c>
      <c r="H34" s="2" t="n">
        <v>73.0</v>
      </c>
      <c r="I34" s="2" t="n">
        <v>55.0</v>
      </c>
      <c r="J34" s="2" t="n">
        <v>50.0</v>
      </c>
      <c r="K34" s="2" t="n">
        <f si="0" t="shared"/>
        <v>432.0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0.0</v>
      </c>
      <c r="F35" s="2" t="n">
        <v>17.0</v>
      </c>
      <c r="G35" s="2" t="n">
        <v>28.0</v>
      </c>
      <c r="H35" s="2" t="n">
        <v>21.0</v>
      </c>
      <c r="I35" s="2" t="n">
        <v>17.0</v>
      </c>
      <c r="J35" s="2" t="n">
        <v>8.0</v>
      </c>
      <c r="K35" s="2" t="n">
        <f si="0" t="shared"/>
        <v>93.0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18.0</v>
      </c>
      <c r="E36" s="2" t="n">
        <v>26.0</v>
      </c>
      <c r="F36" s="2" t="n">
        <v>63.0</v>
      </c>
      <c r="G36" s="2" t="n">
        <v>102.0</v>
      </c>
      <c r="H36" s="2" t="n">
        <v>72.0</v>
      </c>
      <c r="I36" s="2" t="n">
        <v>75.0</v>
      </c>
      <c r="J36" s="2" t="n">
        <v>39.0</v>
      </c>
      <c r="K36" s="2" t="n">
        <f si="0" t="shared"/>
        <v>395.0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8.0</v>
      </c>
      <c r="E37" s="2" t="n">
        <v>15.0</v>
      </c>
      <c r="F37" s="2" t="n">
        <v>58.0</v>
      </c>
      <c r="G37" s="2" t="n">
        <v>120.0</v>
      </c>
      <c r="H37" s="2" t="n">
        <v>70.0</v>
      </c>
      <c r="I37" s="2" t="n">
        <v>35.0</v>
      </c>
      <c r="J37" s="2" t="n">
        <v>20.0</v>
      </c>
      <c r="K37" s="2" t="n">
        <f si="0" t="shared"/>
        <v>326.0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76.0</v>
      </c>
      <c r="E38" s="2" t="n">
        <f ref="E38:J38" si="4" t="shared">E39-E26-E27-E28-E29-E30-E31-E32-E33-E34-E35-E36-E37</f>
        <v>97.0</v>
      </c>
      <c r="F38" s="2" t="n">
        <f si="4" t="shared"/>
        <v>404.0</v>
      </c>
      <c r="G38" s="2" t="n">
        <f si="4" t="shared"/>
        <v>651.0</v>
      </c>
      <c r="H38" s="2" t="n">
        <f si="4" t="shared"/>
        <v>470.0</v>
      </c>
      <c r="I38" s="2" t="n">
        <f si="4" t="shared"/>
        <v>294.0</v>
      </c>
      <c r="J38" s="2" t="n">
        <f si="4" t="shared"/>
        <v>145.0</v>
      </c>
      <c r="K38" s="2" t="n">
        <f si="0" t="shared"/>
        <v>2137.0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814.0</v>
      </c>
      <c r="E39" s="2" t="n">
        <v>579.0</v>
      </c>
      <c r="F39" s="2" t="n">
        <v>2670.0</v>
      </c>
      <c r="G39" s="2" t="n">
        <v>3935.0</v>
      </c>
      <c r="H39" s="2" t="n">
        <v>2849.0</v>
      </c>
      <c r="I39" s="2" t="n">
        <v>2314.0</v>
      </c>
      <c r="J39" s="2" t="n">
        <v>1573.0</v>
      </c>
      <c r="K39" s="2" t="n">
        <f si="0" t="shared"/>
        <v>14734.0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910.0</v>
      </c>
      <c r="E40" s="2" t="n">
        <v>668.0</v>
      </c>
      <c r="F40" s="2" t="n">
        <v>796.0</v>
      </c>
      <c r="G40" s="2" t="n">
        <v>1137.0</v>
      </c>
      <c r="H40" s="2" t="n">
        <v>1130.0</v>
      </c>
      <c r="I40" s="2" t="n">
        <v>564.0</v>
      </c>
      <c r="J40" s="2" t="n">
        <v>404.0</v>
      </c>
      <c r="K40" s="2" t="n">
        <f si="0" t="shared"/>
        <v>5609.0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199.0</v>
      </c>
      <c r="E41" s="2" t="n">
        <v>223.0</v>
      </c>
      <c r="F41" s="2" t="n">
        <v>240.0</v>
      </c>
      <c r="G41" s="2" t="n">
        <v>307.0</v>
      </c>
      <c r="H41" s="2" t="n">
        <v>295.0</v>
      </c>
      <c r="I41" s="2" t="n">
        <v>143.0</v>
      </c>
      <c r="J41" s="2" t="n">
        <v>100.0</v>
      </c>
      <c r="K41" s="2" t="n">
        <f si="0" t="shared"/>
        <v>1507.0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5.0</v>
      </c>
      <c r="F42" s="2" t="n">
        <f si="5" t="shared"/>
        <v>10.0</v>
      </c>
      <c r="G42" s="2" t="n">
        <f si="5" t="shared"/>
        <v>21.0</v>
      </c>
      <c r="H42" s="2" t="n">
        <f si="5" t="shared"/>
        <v>24.0</v>
      </c>
      <c r="I42" s="2" t="n">
        <f si="5" t="shared"/>
        <v>13.0</v>
      </c>
      <c r="J42" s="2" t="n">
        <f si="5" t="shared"/>
        <v>22.0</v>
      </c>
      <c r="K42" s="2" t="n">
        <f si="0" t="shared"/>
        <v>98.0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1112.0</v>
      </c>
      <c r="E43" s="2" t="n">
        <v>896.0</v>
      </c>
      <c r="F43" s="2" t="n">
        <v>1046.0</v>
      </c>
      <c r="G43" s="2" t="n">
        <v>1465.0</v>
      </c>
      <c r="H43" s="2" t="n">
        <v>1449.0</v>
      </c>
      <c r="I43" s="2" t="n">
        <v>720.0</v>
      </c>
      <c r="J43" s="2" t="n">
        <v>526.0</v>
      </c>
      <c r="K43" s="2" t="n">
        <f si="0" t="shared"/>
        <v>7214.0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22.0</v>
      </c>
      <c r="E44" s="2" t="n">
        <v>20.0</v>
      </c>
      <c r="F44" s="2" t="n">
        <v>32.0</v>
      </c>
      <c r="G44" s="2" t="n">
        <v>48.0</v>
      </c>
      <c r="H44" s="2" t="n">
        <v>44.0</v>
      </c>
      <c r="I44" s="2" t="n">
        <v>49.0</v>
      </c>
      <c r="J44" s="2" t="n">
        <v>34.0</v>
      </c>
      <c r="K44" s="2" t="n">
        <f si="0" t="shared"/>
        <v>249.0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7.0</v>
      </c>
      <c r="E45" s="2" t="n">
        <f ref="E45:J45" si="6" t="shared">E46-E44</f>
        <v>11.0</v>
      </c>
      <c r="F45" s="2" t="n">
        <f si="6" t="shared"/>
        <v>43.0</v>
      </c>
      <c r="G45" s="2" t="n">
        <f si="6" t="shared"/>
        <v>67.0</v>
      </c>
      <c r="H45" s="2" t="n">
        <f si="6" t="shared"/>
        <v>48.0</v>
      </c>
      <c r="I45" s="2" t="n">
        <f si="6" t="shared"/>
        <v>25.0</v>
      </c>
      <c r="J45" s="2" t="n">
        <f si="6" t="shared"/>
        <v>9.0</v>
      </c>
      <c r="K45" s="2" t="n">
        <f si="0" t="shared"/>
        <v>210.0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29.0</v>
      </c>
      <c r="E46" s="2" t="n">
        <v>31.0</v>
      </c>
      <c r="F46" s="2" t="n">
        <v>75.0</v>
      </c>
      <c r="G46" s="2" t="n">
        <v>115.0</v>
      </c>
      <c r="H46" s="2" t="n">
        <v>92.0</v>
      </c>
      <c r="I46" s="2" t="n">
        <v>74.0</v>
      </c>
      <c r="J46" s="2" t="n">
        <v>43.0</v>
      </c>
      <c r="K46" s="2" t="n">
        <f si="0" t="shared"/>
        <v>459.0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100.0</v>
      </c>
      <c r="E47" s="2" t="n">
        <v>12.0</v>
      </c>
      <c r="F47" s="2" t="n">
        <v>9.0</v>
      </c>
      <c r="G47" s="2" t="n">
        <v>20.0</v>
      </c>
      <c r="H47" s="2" t="n">
        <v>15.0</v>
      </c>
      <c r="I47" s="2" t="n">
        <v>12.0</v>
      </c>
      <c r="J47" s="2" t="n">
        <v>8.0</v>
      </c>
      <c r="K47" s="2" t="n">
        <f si="0" t="shared"/>
        <v>176.0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17644.0</v>
      </c>
      <c r="E48" s="2" t="n">
        <f ref="E48:J48" si="7" t="shared">E47+E46+E43+E39+E25+E18</f>
        <v>22556.0</v>
      </c>
      <c r="F48" s="2" t="n">
        <f si="7" t="shared"/>
        <v>60004.0</v>
      </c>
      <c r="G48" s="2" t="n">
        <f si="7" t="shared"/>
        <v>73585.0</v>
      </c>
      <c r="H48" s="2" t="n">
        <f si="7" t="shared"/>
        <v>55841.0</v>
      </c>
      <c r="I48" s="2" t="n">
        <f si="7" t="shared"/>
        <v>41039.0</v>
      </c>
      <c r="J48" s="2" t="n">
        <f si="7" t="shared"/>
        <v>31431.0</v>
      </c>
      <c r="K48" s="2" t="n">
        <f si="0" t="shared"/>
        <v>302100.0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