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76998F09-22E6-4CDB-B48E-A0414FBC84A0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25" i="1"/>
  <c r="D18" i="1"/>
  <c r="D43" i="1"/>
  <c r="D39" i="1"/>
  <c r="D25" i="1"/>
  <c r="G43" i="1"/>
  <c r="D16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<sst xmlns="http://schemas.openxmlformats.org/spreadsheetml/2006/main" count="113" uniqueCount="62">
  <si>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</si>
  <si>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</si>
  <si>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</si>
  <si>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</si>
  <si>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</si>
  <si>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</si>
  <si>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</si>
  <si>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</si>
  <si>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</si>
  <si>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</si>
  <si>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</si>
  <si>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</si>
  <si>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</si>
  <si>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</si>
  <si>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</si>
  <si>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</si>
  <si>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</si>
  <si>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</si>
  <si>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</si>
  <si>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</si>
  <si>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</si>
  <si>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</si>
  <si>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</si>
  <si>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</si>
  <si>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</si>
  <si>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</si>
  <si>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</si>
  <si>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</si>
  <si>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</si>
  <si>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</si>
  <si>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</si>
  <si>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</si>
  <si>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</si>
  <si>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</si>
  <si>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</si>
  <si>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</si>
  <si>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</si>
  <si>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</si>
  <si>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</si>
  <si>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</si>
  <si>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</si>
  <si>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</si>
  <si>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</si>
  <si>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</si>
  <si>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</si>
  <si>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</si>
  <si>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</si>
  <si>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</si>
  <si>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</si>
  <si>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</si>
  <si>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</si>
  <si>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</si>
  <si>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</si>
  <si>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</si>
  <si>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</si>
  <si>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</si>
  <si>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</si>
  <si>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110年1至12月來臺旅客人次及成長率－按居住地分
Table 1-2 Visitor Arrivals by Residence,
January-December,2021</t>
  </si>
  <si>
    <t>110年1至12月 Jan.-December., 2021</t>
  </si>
  <si>
    <t>109年1至12月 Jan.-December.,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</si>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</sst>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10760</v>
      </c>
      <c r="E4" s="5">
        <v>10691</v>
      </c>
      <c r="F4" s="6">
        <v>69</v>
      </c>
      <c r="G4" s="5">
        <f>H4+I4</f>
        <v>177654</v>
      </c>
      <c r="H4" s="5">
        <v>167266</v>
      </c>
      <c r="I4" s="6">
        <v>10388</v>
      </c>
      <c r="J4" s="7">
        <f>IF(G4=0,"-",((D4/G4)-1)*100)</f>
        <v>-93.943283010796264</v>
      </c>
      <c r="K4" s="7">
        <f>IF(H4=0,"-",((E4/H4)-1)*100)</f>
        <v>-93.608384250236156</v>
      </c>
      <c r="L4" s="7">
        <f>IF(I4=0,"-",((F4/I4)-1)*100)</f>
        <v>-99.335772044666925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13267</v>
      </c>
      <c r="E5" s="5">
        <v>13251</v>
      </c>
      <c r="F5" s="6">
        <v>16</v>
      </c>
      <c r="G5" s="5">
        <f t="shared" ref="G5:G48" si="1">H5+I5</f>
        <v>111050</v>
      </c>
      <c r="H5" s="5">
        <v>107531</v>
      </c>
      <c r="I5" s="6">
        <v>3519</v>
      </c>
      <c r="J5" s="7">
        <f t="shared" ref="J5:L49" si="2">IF(G5=0,"-",((D5/G5)-1)*100)</f>
        <v>-88.053129221071586</v>
      </c>
      <c r="K5" s="7">
        <f t="shared" si="2"/>
        <v>-87.677041969292574</v>
      </c>
      <c r="L5" s="7">
        <f t="shared" si="2"/>
        <v>-99.54532537652743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10056</v>
      </c>
      <c r="E6" s="5">
        <v>176</v>
      </c>
      <c r="F6" s="6">
        <v>9880</v>
      </c>
      <c r="G6" s="5">
        <f t="shared" si="1"/>
        <v>269659</v>
      </c>
      <c r="H6" s="5">
        <v>399</v>
      </c>
      <c r="I6" s="6">
        <v>269260</v>
      </c>
      <c r="J6" s="7">
        <f t="shared" si="2"/>
        <v>-96.270845771882264</v>
      </c>
      <c r="K6" s="7">
        <f t="shared" si="2"/>
        <v>-55.889724310776941</v>
      </c>
      <c r="L6" s="7">
        <f t="shared" si="2"/>
        <v>-96.330684097155157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3300</v>
      </c>
      <c r="E7" s="5">
        <v>165</v>
      </c>
      <c r="F7" s="6">
        <v>3135</v>
      </c>
      <c r="G7" s="5">
        <f t="shared" si="1"/>
        <v>178911</v>
      </c>
      <c r="H7" s="5">
        <v>666</v>
      </c>
      <c r="I7" s="6">
        <v>178245</v>
      </c>
      <c r="J7" s="7">
        <f t="shared" si="2"/>
        <v>-98.15550748696279</v>
      </c>
      <c r="K7" s="7">
        <f t="shared" si="2"/>
        <v>-75.225225225225216</v>
      </c>
      <c r="L7" s="7">
        <f t="shared" si="2"/>
        <v>-98.241184885971549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1930</v>
      </c>
      <c r="E8" s="5">
        <v>3</v>
      </c>
      <c r="F8" s="6">
        <v>1927</v>
      </c>
      <c r="G8" s="5">
        <f t="shared" si="1"/>
        <v>6606</v>
      </c>
      <c r="H8" s="5">
        <v>2</v>
      </c>
      <c r="I8" s="6">
        <v>6604</v>
      </c>
      <c r="J8" s="7">
        <f t="shared" si="2"/>
        <v>-70.784135634271877</v>
      </c>
      <c r="K8" s="7">
        <f t="shared" si="2"/>
        <v>50</v>
      </c>
      <c r="L8" s="7">
        <f t="shared" si="2"/>
        <v>-70.820714718352519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696</v>
      </c>
      <c r="E9" s="5">
        <v>13</v>
      </c>
      <c r="F9" s="6">
        <v>683</v>
      </c>
      <c r="G9" s="5">
        <f t="shared" si="1"/>
        <v>2737</v>
      </c>
      <c r="H9" s="5">
        <v>32</v>
      </c>
      <c r="I9" s="6">
        <v>2705</v>
      </c>
      <c r="J9" s="7">
        <f t="shared" si="2"/>
        <v>-74.570697844355124</v>
      </c>
      <c r="K9" s="7">
        <f t="shared" si="2"/>
        <v>-59.375</v>
      </c>
      <c r="L9" s="7">
        <f t="shared" si="2"/>
        <v>-74.750462107208875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6205</v>
      </c>
      <c r="E10" s="5">
        <v>43</v>
      </c>
      <c r="F10" s="6">
        <v>6162</v>
      </c>
      <c r="G10" s="5">
        <f t="shared" si="1"/>
        <v>72705</v>
      </c>
      <c r="H10" s="5">
        <v>183</v>
      </c>
      <c r="I10" s="6">
        <v>72522</v>
      </c>
      <c r="J10" s="7">
        <f t="shared" si="2"/>
        <v>-91.465511312839553</v>
      </c>
      <c r="K10" s="7">
        <f t="shared" si="2"/>
        <v>-76.502732240437155</v>
      </c>
      <c r="L10" s="7">
        <f t="shared" si="2"/>
        <v>-91.503267973856211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2417</v>
      </c>
      <c r="E11" s="5">
        <v>59</v>
      </c>
      <c r="F11" s="6">
        <v>2358</v>
      </c>
      <c r="G11" s="5">
        <f t="shared" si="1"/>
        <v>49946</v>
      </c>
      <c r="H11" s="5">
        <v>85</v>
      </c>
      <c r="I11" s="6">
        <v>49861</v>
      </c>
      <c r="J11" s="7">
        <f t="shared" si="2"/>
        <v>-95.160773635526368</v>
      </c>
      <c r="K11" s="7">
        <f t="shared" si="2"/>
        <v>-30.588235294117649</v>
      </c>
      <c r="L11" s="7">
        <f t="shared" si="2"/>
        <v>-95.270852971260098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13819</v>
      </c>
      <c r="E12" s="5">
        <v>60</v>
      </c>
      <c r="F12" s="6">
        <v>13759</v>
      </c>
      <c r="G12" s="5">
        <f t="shared" si="1"/>
        <v>55717</v>
      </c>
      <c r="H12" s="5">
        <v>142</v>
      </c>
      <c r="I12" s="6">
        <v>55575</v>
      </c>
      <c r="J12" s="7">
        <f t="shared" si="2"/>
        <v>-75.19787497532171</v>
      </c>
      <c r="K12" s="7">
        <f t="shared" si="2"/>
        <v>-57.74647887323944</v>
      </c>
      <c r="L12" s="7">
        <f t="shared" si="2"/>
        <v>-75.242465137201989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9183</v>
      </c>
      <c r="E13" s="5">
        <v>72</v>
      </c>
      <c r="F13" s="6">
        <v>9111</v>
      </c>
      <c r="G13" s="5">
        <f t="shared" si="1"/>
        <v>77065</v>
      </c>
      <c r="H13" s="5">
        <v>400</v>
      </c>
      <c r="I13" s="6">
        <v>76665</v>
      </c>
      <c r="J13" s="7">
        <f t="shared" si="2"/>
        <v>-88.08408486342698</v>
      </c>
      <c r="K13" s="7">
        <f t="shared" si="2"/>
        <v>-82</v>
      </c>
      <c r="L13" s="7">
        <f t="shared" si="2"/>
        <v>-88.115828604969664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7570</v>
      </c>
      <c r="E14" s="5">
        <v>38</v>
      </c>
      <c r="F14" s="6">
        <v>7532</v>
      </c>
      <c r="G14" s="5">
        <f t="shared" si="1"/>
        <v>63553</v>
      </c>
      <c r="H14" s="5">
        <v>78</v>
      </c>
      <c r="I14" s="6">
        <v>63475</v>
      </c>
      <c r="J14" s="7">
        <f t="shared" si="2"/>
        <v>-88.088681887558423</v>
      </c>
      <c r="K14" s="7">
        <f t="shared" si="2"/>
        <v>-51.282051282051277</v>
      </c>
      <c r="L14" s="7">
        <f t="shared" si="2"/>
        <v>-88.13391098857818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24935</v>
      </c>
      <c r="E15" s="5">
        <v>93</v>
      </c>
      <c r="F15" s="6">
        <v>24842</v>
      </c>
      <c r="G15" s="5">
        <f t="shared" si="1"/>
        <v>110882</v>
      </c>
      <c r="H15" s="5">
        <v>805</v>
      </c>
      <c r="I15" s="6">
        <v>110077</v>
      </c>
      <c r="J15" s="7">
        <f t="shared" si="2"/>
        <v>-77.512130012084924</v>
      </c>
      <c r="K15" s="7">
        <f t="shared" si="2"/>
        <v>-88.447204968944106</v>
      </c>
      <c r="L15" s="7">
        <f t="shared" si="2"/>
        <v>-77.432161123577131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1180</v>
      </c>
      <c r="E16" s="5">
        <f t="shared" si="3"/>
        <v>39</v>
      </c>
      <c r="F16" s="5">
        <f t="shared" si="3"/>
        <v>1141</v>
      </c>
      <c r="G16" s="5">
        <f t="shared" si="3"/>
        <v>5515</v>
      </c>
      <c r="H16" s="5">
        <f t="shared" si="3"/>
        <v>66</v>
      </c>
      <c r="I16" s="5">
        <f t="shared" si="3"/>
        <v>5449</v>
      </c>
      <c r="J16" s="7">
        <f t="shared" si="2"/>
        <v>-78.603807796917494</v>
      </c>
      <c r="K16" s="7">
        <f t="shared" si="2"/>
        <v>-40.909090909090907</v>
      </c>
      <c r="L16" s="7">
        <f t="shared" si="2"/>
        <v>-79.060378051018532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65309</v>
      </c>
      <c r="E17" s="5">
        <v>404</v>
      </c>
      <c r="F17" s="6">
        <v>64905</v>
      </c>
      <c r="G17" s="5">
        <f t="shared" si="1"/>
        <v>435383</v>
      </c>
      <c r="H17" s="5">
        <v>1759</v>
      </c>
      <c r="I17" s="6">
        <v>433624</v>
      </c>
      <c r="J17" s="7">
        <f t="shared" si="2"/>
        <v>-84.99964399161199</v>
      </c>
      <c r="K17" s="7">
        <f t="shared" si="2"/>
        <v>-77.032404775440583</v>
      </c>
      <c r="L17" s="7">
        <f t="shared" si="2"/>
        <v>-85.031963175469997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678</v>
      </c>
      <c r="E18" s="5">
        <f t="shared" si="4"/>
        <v>3</v>
      </c>
      <c r="F18" s="5">
        <f t="shared" si="4"/>
        <v>675</v>
      </c>
      <c r="G18" s="5">
        <f t="shared" si="4"/>
        <v>1987</v>
      </c>
      <c r="H18" s="5">
        <f t="shared" si="4"/>
        <v>7</v>
      </c>
      <c r="I18" s="5">
        <f t="shared" si="4"/>
        <v>1980</v>
      </c>
      <c r="J18" s="7">
        <f t="shared" si="2"/>
        <v>-65.87820835430297</v>
      </c>
      <c r="K18" s="7">
        <f t="shared" si="2"/>
        <v>-57.142857142857139</v>
      </c>
      <c r="L18" s="7">
        <f t="shared" si="2"/>
        <v>-65.909090909090921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105996</v>
      </c>
      <c r="E19" s="5">
        <v>24706</v>
      </c>
      <c r="F19" s="6">
        <v>81290</v>
      </c>
      <c r="G19" s="5">
        <f t="shared" si="1"/>
        <v>1183987</v>
      </c>
      <c r="H19" s="5">
        <v>277662</v>
      </c>
      <c r="I19" s="6">
        <v>906325</v>
      </c>
      <c r="J19" s="7">
        <f t="shared" si="2"/>
        <v>-91.047536839509206</v>
      </c>
      <c r="K19" s="7">
        <f t="shared" si="2"/>
        <v>-91.102131368354335</v>
      </c>
      <c r="L19" s="7">
        <f t="shared" si="2"/>
        <v>-91.030811243207452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1178</v>
      </c>
      <c r="E20" s="5">
        <v>118</v>
      </c>
      <c r="F20" s="6">
        <v>1060</v>
      </c>
      <c r="G20" s="5">
        <f t="shared" si="1"/>
        <v>18857</v>
      </c>
      <c r="H20" s="5">
        <v>206</v>
      </c>
      <c r="I20" s="6">
        <v>18651</v>
      </c>
      <c r="J20" s="7">
        <f t="shared" si="2"/>
        <v>-93.752982977143759</v>
      </c>
      <c r="K20" s="7">
        <f t="shared" si="2"/>
        <v>-42.71844660194175</v>
      </c>
      <c r="L20" s="7">
        <f t="shared" si="2"/>
        <v>-94.316658624202461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11981</v>
      </c>
      <c r="E21" s="5">
        <v>2336</v>
      </c>
      <c r="F21" s="6">
        <v>9645</v>
      </c>
      <c r="G21" s="5">
        <f t="shared" si="1"/>
        <v>82872</v>
      </c>
      <c r="H21" s="5">
        <v>2609</v>
      </c>
      <c r="I21" s="6">
        <v>80263</v>
      </c>
      <c r="J21" s="7">
        <f t="shared" si="2"/>
        <v>-85.542764745631814</v>
      </c>
      <c r="K21" s="7">
        <f t="shared" si="2"/>
        <v>-10.463779225756998</v>
      </c>
      <c r="L21" s="7">
        <f t="shared" si="2"/>
        <v>-87.983255049026326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181</v>
      </c>
      <c r="E22" s="5">
        <v>6</v>
      </c>
      <c r="F22" s="6">
        <v>175</v>
      </c>
      <c r="G22" s="5">
        <f t="shared" si="1"/>
        <v>600</v>
      </c>
      <c r="H22" s="5">
        <v>6</v>
      </c>
      <c r="I22" s="6">
        <v>594</v>
      </c>
      <c r="J22" s="7">
        <f t="shared" si="2"/>
        <v>-69.833333333333329</v>
      </c>
      <c r="K22" s="7">
        <f t="shared" si="2"/>
        <v>0</v>
      </c>
      <c r="L22" s="7">
        <f t="shared" si="2"/>
        <v>-70.53872053872054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171</v>
      </c>
      <c r="E23" s="5">
        <v>35</v>
      </c>
      <c r="F23" s="6">
        <v>136</v>
      </c>
      <c r="G23" s="5">
        <f t="shared" si="1"/>
        <v>823</v>
      </c>
      <c r="H23" s="5">
        <v>73</v>
      </c>
      <c r="I23" s="6">
        <v>750</v>
      </c>
      <c r="J23" s="7">
        <f t="shared" si="2"/>
        <v>-79.222357229647628</v>
      </c>
      <c r="K23" s="7">
        <f t="shared" si="2"/>
        <v>-52.054794520547951</v>
      </c>
      <c r="L23" s="7">
        <f t="shared" si="2"/>
        <v>-81.86666666666666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52</v>
      </c>
      <c r="E24" s="5">
        <v>25</v>
      </c>
      <c r="F24" s="6">
        <v>27</v>
      </c>
      <c r="G24" s="5">
        <f t="shared" si="1"/>
        <v>272</v>
      </c>
      <c r="H24" s="5">
        <v>52</v>
      </c>
      <c r="I24" s="6">
        <v>220</v>
      </c>
      <c r="J24" s="7">
        <f t="shared" si="2"/>
        <v>-80.882352941176478</v>
      </c>
      <c r="K24" s="7">
        <f t="shared" si="2"/>
        <v>-51.92307692307692</v>
      </c>
      <c r="L24" s="7">
        <f t="shared" si="2"/>
        <v>-87.727272727272734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1079</v>
      </c>
      <c r="E25" s="5">
        <f t="shared" si="5"/>
        <v>37</v>
      </c>
      <c r="F25" s="5">
        <f t="shared" si="5"/>
        <v>1042</v>
      </c>
      <c r="G25" s="5">
        <f t="shared" si="5"/>
        <v>2693</v>
      </c>
      <c r="H25" s="5">
        <f t="shared" si="5"/>
        <v>57</v>
      </c>
      <c r="I25" s="5">
        <f t="shared" si="5"/>
        <v>2636</v>
      </c>
      <c r="J25" s="7">
        <f t="shared" si="2"/>
        <v>-59.933160044559976</v>
      </c>
      <c r="K25" s="7">
        <f t="shared" si="2"/>
        <v>-35.087719298245609</v>
      </c>
      <c r="L25" s="7">
        <f t="shared" si="2"/>
        <v>-60.470409711684368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14642</v>
      </c>
      <c r="E26" s="5">
        <v>2557</v>
      </c>
      <c r="F26" s="6">
        <v>12085</v>
      </c>
      <c r="G26" s="5">
        <f t="shared" si="1"/>
        <v>106117</v>
      </c>
      <c r="H26" s="5">
        <v>3003</v>
      </c>
      <c r="I26" s="6">
        <v>103114</v>
      </c>
      <c r="J26" s="7">
        <f t="shared" si="2"/>
        <v>-86.202022296144818</v>
      </c>
      <c r="K26" s="7">
        <f t="shared" si="2"/>
        <v>-14.851814851814849</v>
      </c>
      <c r="L26" s="7">
        <f t="shared" si="2"/>
        <v>-88.279961983823725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681</v>
      </c>
      <c r="E27" s="5">
        <v>12</v>
      </c>
      <c r="F27" s="6">
        <v>669</v>
      </c>
      <c r="G27" s="5">
        <f t="shared" si="1"/>
        <v>1602</v>
      </c>
      <c r="H27" s="5">
        <v>10</v>
      </c>
      <c r="I27" s="6">
        <v>1592</v>
      </c>
      <c r="J27" s="7">
        <f t="shared" si="2"/>
        <v>-57.490636704119844</v>
      </c>
      <c r="K27" s="7">
        <f t="shared" si="2"/>
        <v>19.999999999999996</v>
      </c>
      <c r="L27" s="7">
        <f t="shared" si="2"/>
        <v>-57.977386934673369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1567</v>
      </c>
      <c r="E28" s="5">
        <v>69</v>
      </c>
      <c r="F28" s="6">
        <v>1498</v>
      </c>
      <c r="G28" s="5">
        <f t="shared" si="1"/>
        <v>8975</v>
      </c>
      <c r="H28" s="5">
        <v>53</v>
      </c>
      <c r="I28" s="6">
        <v>8922</v>
      </c>
      <c r="J28" s="7">
        <f t="shared" si="2"/>
        <v>-82.540389972144851</v>
      </c>
      <c r="K28" s="7">
        <f t="shared" si="2"/>
        <v>30.188679245283012</v>
      </c>
      <c r="L28" s="7">
        <f t="shared" si="2"/>
        <v>-83.210042591347232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1937</v>
      </c>
      <c r="E29" s="5">
        <v>72</v>
      </c>
      <c r="F29" s="6">
        <v>1865</v>
      </c>
      <c r="G29" s="5">
        <f t="shared" si="1"/>
        <v>9361</v>
      </c>
      <c r="H29" s="5">
        <v>65</v>
      </c>
      <c r="I29" s="6">
        <v>9296</v>
      </c>
      <c r="J29" s="7">
        <f t="shared" si="2"/>
        <v>-79.307766264288006</v>
      </c>
      <c r="K29" s="7">
        <f t="shared" si="2"/>
        <v>10.769230769230775</v>
      </c>
      <c r="L29" s="7">
        <f t="shared" si="2"/>
        <v>-79.937607573149734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539</v>
      </c>
      <c r="E30" s="5">
        <v>8</v>
      </c>
      <c r="F30" s="6">
        <v>531</v>
      </c>
      <c r="G30" s="5">
        <f t="shared" si="1"/>
        <v>2267</v>
      </c>
      <c r="H30" s="5">
        <v>11</v>
      </c>
      <c r="I30" s="6">
        <v>2256</v>
      </c>
      <c r="J30" s="7">
        <f t="shared" si="2"/>
        <v>-76.224084693427443</v>
      </c>
      <c r="K30" s="7">
        <f t="shared" si="2"/>
        <v>-27.27272727272727</v>
      </c>
      <c r="L30" s="7">
        <f t="shared" si="2"/>
        <v>-76.462765957446805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2070</v>
      </c>
      <c r="E31" s="5">
        <v>19</v>
      </c>
      <c r="F31" s="6">
        <v>2051</v>
      </c>
      <c r="G31" s="5">
        <f t="shared" si="1"/>
        <v>5311</v>
      </c>
      <c r="H31" s="5">
        <v>9</v>
      </c>
      <c r="I31" s="6">
        <v>5302</v>
      </c>
      <c r="J31" s="7">
        <f t="shared" si="2"/>
        <v>-61.024289211071356</v>
      </c>
      <c r="K31" s="7">
        <f t="shared" si="2"/>
        <v>111.11111111111111</v>
      </c>
      <c r="L31" s="7">
        <f t="shared" si="2"/>
        <v>-61.316484345529986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216</v>
      </c>
      <c r="E32" s="5">
        <v>27</v>
      </c>
      <c r="F32" s="6">
        <v>189</v>
      </c>
      <c r="G32" s="5">
        <f t="shared" si="1"/>
        <v>1491</v>
      </c>
      <c r="H32" s="5">
        <v>21</v>
      </c>
      <c r="I32" s="6">
        <v>1470</v>
      </c>
      <c r="J32" s="7">
        <f t="shared" si="2"/>
        <v>-85.513078470824951</v>
      </c>
      <c r="K32" s="7">
        <f t="shared" si="2"/>
        <v>28.57142857142858</v>
      </c>
      <c r="L32" s="7">
        <f t="shared" si="2"/>
        <v>-87.142857142857139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423</v>
      </c>
      <c r="E33" s="5">
        <v>13</v>
      </c>
      <c r="F33" s="6">
        <v>410</v>
      </c>
      <c r="G33" s="5">
        <f t="shared" si="1"/>
        <v>2022</v>
      </c>
      <c r="H33" s="5">
        <v>15</v>
      </c>
      <c r="I33" s="6">
        <v>2007</v>
      </c>
      <c r="J33" s="7">
        <f t="shared" si="2"/>
        <v>-79.080118694362028</v>
      </c>
      <c r="K33" s="7">
        <f t="shared" si="2"/>
        <v>-13.33333333333333</v>
      </c>
      <c r="L33" s="7">
        <f t="shared" si="2"/>
        <v>-79.571499750871936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2964</v>
      </c>
      <c r="E34" s="5">
        <v>100</v>
      </c>
      <c r="F34" s="6">
        <v>2864</v>
      </c>
      <c r="G34" s="5">
        <f t="shared" si="1"/>
        <v>11879</v>
      </c>
      <c r="H34" s="5">
        <v>99</v>
      </c>
      <c r="I34" s="6">
        <v>11780</v>
      </c>
      <c r="J34" s="7">
        <f t="shared" si="2"/>
        <v>-75.0484047478744</v>
      </c>
      <c r="K34" s="7">
        <f t="shared" si="2"/>
        <v>1.0101010101010166</v>
      </c>
      <c r="L34" s="7">
        <f t="shared" si="2"/>
        <v>-75.687606112054326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248</v>
      </c>
      <c r="E35" s="5">
        <v>5</v>
      </c>
      <c r="F35" s="6">
        <v>243</v>
      </c>
      <c r="G35" s="5">
        <f t="shared" si="1"/>
        <v>1622</v>
      </c>
      <c r="H35" s="5">
        <v>6</v>
      </c>
      <c r="I35" s="6">
        <v>1616</v>
      </c>
      <c r="J35" s="7">
        <f t="shared" si="2"/>
        <v>-84.71023427866831</v>
      </c>
      <c r="K35" s="7">
        <f t="shared" si="2"/>
        <v>-16.666666666666664</v>
      </c>
      <c r="L35" s="7">
        <f t="shared" si="2"/>
        <v>-84.962871287128721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71</v>
      </c>
      <c r="E36" s="5">
        <v>3</v>
      </c>
      <c r="F36" s="6">
        <v>68</v>
      </c>
      <c r="G36" s="5">
        <f t="shared" si="1"/>
        <v>280</v>
      </c>
      <c r="H36" s="5">
        <v>0</v>
      </c>
      <c r="I36" s="6">
        <v>280</v>
      </c>
      <c r="J36" s="7">
        <f t="shared" si="2"/>
        <v>-74.642857142857139</v>
      </c>
      <c r="K36" s="7" t="str">
        <f t="shared" si="2"/>
        <v>-</v>
      </c>
      <c r="L36" s="7">
        <f t="shared" si="2"/>
        <v>-75.714285714285708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279</v>
      </c>
      <c r="E37" s="5">
        <v>17</v>
      </c>
      <c r="F37" s="6">
        <v>262</v>
      </c>
      <c r="G37" s="5">
        <f t="shared" si="1"/>
        <v>1499</v>
      </c>
      <c r="H37" s="5">
        <v>12</v>
      </c>
      <c r="I37" s="6">
        <v>1487</v>
      </c>
      <c r="J37" s="7">
        <f t="shared" si="2"/>
        <v>-81.387591727818545</v>
      </c>
      <c r="K37" s="7">
        <f t="shared" si="2"/>
        <v>41.666666666666671</v>
      </c>
      <c r="L37" s="7">
        <f t="shared" si="2"/>
        <v>-82.380632145258915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724</v>
      </c>
      <c r="E38" s="5">
        <v>9</v>
      </c>
      <c r="F38" s="6">
        <v>715</v>
      </c>
      <c r="G38" s="5">
        <f t="shared" si="1"/>
        <v>2939</v>
      </c>
      <c r="H38" s="5">
        <v>10</v>
      </c>
      <c r="I38" s="6">
        <v>2929</v>
      </c>
      <c r="J38" s="7">
        <f t="shared" si="2"/>
        <v>-75.365770670296016</v>
      </c>
      <c r="K38" s="7">
        <f t="shared" si="2"/>
        <v>-9.9999999999999982</v>
      </c>
      <c r="L38" s="7">
        <f t="shared" si="2"/>
        <v>-75.588938204165245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4694</v>
      </c>
      <c r="E39" s="5">
        <f t="shared" si="6"/>
        <v>20</v>
      </c>
      <c r="F39" s="5">
        <f t="shared" si="6"/>
        <v>4674</v>
      </c>
      <c r="G39" s="5">
        <f t="shared" si="6"/>
        <v>10264</v>
      </c>
      <c r="H39" s="5">
        <f t="shared" si="6"/>
        <v>13</v>
      </c>
      <c r="I39" s="5">
        <f t="shared" si="6"/>
        <v>10251</v>
      </c>
      <c r="J39" s="7">
        <f t="shared" si="2"/>
        <v>-54.267342166796574</v>
      </c>
      <c r="K39" s="7">
        <f t="shared" si="2"/>
        <v>53.846153846153854</v>
      </c>
      <c r="L39" s="7">
        <f t="shared" si="2"/>
        <v>-54.404448346502775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16413</v>
      </c>
      <c r="E40" s="5">
        <v>374</v>
      </c>
      <c r="F40" s="6">
        <v>16039</v>
      </c>
      <c r="G40" s="5">
        <f t="shared" si="1"/>
        <v>59512</v>
      </c>
      <c r="H40" s="5">
        <v>324</v>
      </c>
      <c r="I40" s="6">
        <v>59188</v>
      </c>
      <c r="J40" s="7">
        <f t="shared" si="2"/>
        <v>-72.420688264551686</v>
      </c>
      <c r="K40" s="7">
        <f t="shared" si="2"/>
        <v>15.432098765432102</v>
      </c>
      <c r="L40" s="7">
        <f t="shared" si="2"/>
        <v>-72.901601676015403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568</v>
      </c>
      <c r="E41" s="5">
        <v>93</v>
      </c>
      <c r="F41" s="6">
        <v>475</v>
      </c>
      <c r="G41" s="5">
        <f t="shared" si="1"/>
        <v>18906</v>
      </c>
      <c r="H41" s="5">
        <v>109</v>
      </c>
      <c r="I41" s="6">
        <v>18797</v>
      </c>
      <c r="J41" s="7">
        <f t="shared" si="2"/>
        <v>-96.995662752565323</v>
      </c>
      <c r="K41" s="7">
        <f t="shared" si="2"/>
        <v>-14.678899082568808</v>
      </c>
      <c r="L41" s="7">
        <f t="shared" si="2"/>
        <v>-97.473001010799592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159</v>
      </c>
      <c r="E42" s="5">
        <v>10</v>
      </c>
      <c r="F42" s="6">
        <v>149</v>
      </c>
      <c r="G42" s="5">
        <f t="shared" si="1"/>
        <v>3093</v>
      </c>
      <c r="H42" s="5">
        <v>20</v>
      </c>
      <c r="I42" s="6">
        <v>3073</v>
      </c>
      <c r="J42" s="7">
        <f t="shared" si="2"/>
        <v>-94.859359844810868</v>
      </c>
      <c r="K42" s="7">
        <f t="shared" si="2"/>
        <v>-50</v>
      </c>
      <c r="L42" s="7">
        <f t="shared" si="2"/>
        <v>-95.151317930361216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631</v>
      </c>
      <c r="E43" s="5">
        <f t="shared" si="7"/>
        <v>3</v>
      </c>
      <c r="F43" s="5">
        <f t="shared" si="7"/>
        <v>628</v>
      </c>
      <c r="G43" s="5">
        <f t="shared" si="7"/>
        <v>607</v>
      </c>
      <c r="H43" s="5">
        <f t="shared" si="7"/>
        <v>21</v>
      </c>
      <c r="I43" s="5">
        <f t="shared" si="7"/>
        <v>586</v>
      </c>
      <c r="J43" s="7">
        <f t="shared" si="2"/>
        <v>3.9538714991762758</v>
      </c>
      <c r="K43" s="7">
        <f t="shared" si="2"/>
        <v>-85.714285714285722</v>
      </c>
      <c r="L43" s="7">
        <f t="shared" si="2"/>
        <v>7.1672354948805417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1358</v>
      </c>
      <c r="E44" s="5">
        <v>106</v>
      </c>
      <c r="F44" s="6">
        <v>1252</v>
      </c>
      <c r="G44" s="5">
        <f t="shared" si="1"/>
        <v>22606</v>
      </c>
      <c r="H44" s="5">
        <v>150</v>
      </c>
      <c r="I44" s="6">
        <v>22456</v>
      </c>
      <c r="J44" s="7">
        <f t="shared" si="2"/>
        <v>-93.992745288861371</v>
      </c>
      <c r="K44" s="7">
        <f t="shared" si="2"/>
        <v>-29.333333333333332</v>
      </c>
      <c r="L44" s="7">
        <f t="shared" si="2"/>
        <v>-94.424652654079082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355</v>
      </c>
      <c r="E45" s="5">
        <v>16</v>
      </c>
      <c r="F45" s="6">
        <v>339</v>
      </c>
      <c r="G45" s="5">
        <f t="shared" si="1"/>
        <v>1258</v>
      </c>
      <c r="H45" s="5">
        <v>24</v>
      </c>
      <c r="I45" s="6">
        <v>1234</v>
      </c>
      <c r="J45" s="7">
        <f t="shared" si="2"/>
        <v>-71.78060413354531</v>
      </c>
      <c r="K45" s="7">
        <f t="shared" si="2"/>
        <v>-33.333333333333336</v>
      </c>
      <c r="L45" s="7">
        <f t="shared" si="2"/>
        <v>-72.528363047001619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546</v>
      </c>
      <c r="E46" s="5">
        <f t="shared" si="8"/>
        <v>7</v>
      </c>
      <c r="F46" s="5">
        <f t="shared" si="8"/>
        <v>539</v>
      </c>
      <c r="G46" s="5">
        <f t="shared" si="8"/>
        <v>1244</v>
      </c>
      <c r="H46" s="5">
        <f t="shared" si="8"/>
        <v>10</v>
      </c>
      <c r="I46" s="5">
        <f t="shared" si="8"/>
        <v>1234</v>
      </c>
      <c r="J46" s="7">
        <f t="shared" si="2"/>
        <v>-56.109324758842448</v>
      </c>
      <c r="K46" s="7">
        <f t="shared" si="2"/>
        <v>-30.000000000000004</v>
      </c>
      <c r="L46" s="7">
        <f t="shared" si="2"/>
        <v>-56.320907617504055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901</v>
      </c>
      <c r="E47" s="5">
        <v>23</v>
      </c>
      <c r="F47" s="6">
        <v>878</v>
      </c>
      <c r="G47" s="5">
        <f t="shared" si="1"/>
        <v>2502</v>
      </c>
      <c r="H47" s="5">
        <v>34</v>
      </c>
      <c r="I47" s="6">
        <v>2468</v>
      </c>
      <c r="J47" s="7">
        <f t="shared" si="2"/>
        <v>-63.988808952837729</v>
      </c>
      <c r="K47" s="7">
        <f t="shared" si="2"/>
        <v>-32.352941176470587</v>
      </c>
      <c r="L47" s="7">
        <f t="shared" si="2"/>
        <v>-64.424635332252848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1169</v>
      </c>
      <c r="E48" s="5">
        <v>303</v>
      </c>
      <c r="F48" s="12">
        <v>866</v>
      </c>
      <c r="G48" s="5">
        <f t="shared" si="1"/>
        <v>3137</v>
      </c>
      <c r="H48" s="13">
        <v>367</v>
      </c>
      <c r="I48" s="12">
        <v>2770</v>
      </c>
      <c r="J48" s="14">
        <f t="shared" si="2"/>
        <v>-62.735097226649671</v>
      </c>
      <c r="K48" s="14">
        <f t="shared" si="2"/>
        <v>-17.438692098092645</v>
      </c>
      <c r="L48" s="14">
        <f t="shared" si="2"/>
        <v>-68.736462093862812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140479</v>
      </c>
      <c r="E49" s="5">
        <f t="shared" ref="E49:I49" si="9">E19+E26+E40+E44+E47+E48</f>
        <v>28069</v>
      </c>
      <c r="F49" s="5">
        <f t="shared" si="9"/>
        <v>112410</v>
      </c>
      <c r="G49" s="5">
        <f t="shared" si="9"/>
        <v>1377861</v>
      </c>
      <c r="H49" s="5">
        <f t="shared" si="9"/>
        <v>281540</v>
      </c>
      <c r="I49" s="5">
        <f t="shared" si="9"/>
        <v>1096321</v>
      </c>
      <c r="J49" s="7">
        <f t="shared" si="2"/>
        <v>-89.804559385888709</v>
      </c>
      <c r="K49" s="7">
        <f t="shared" si="2"/>
        <v>-90.030191091851947</v>
      </c>
      <c r="L49" s="7">
        <f t="shared" si="2"/>
        <v>-89.746616182669129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2022-01-11T00:56:35Z</dcterms:modified>
</cp:coreProperties>
</file>