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<sst xmlns="http://schemas.openxmlformats.org/spreadsheetml/2006/main" count="108" uniqueCount="63">
  <si>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</si>
  <si>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</si>
  <si>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</si>
  <si>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</si>
  <si>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</si>
  <si>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</si>
  <si>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</si>
  <si>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</si>
  <si>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</si>
  <si>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</si>
  <si>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</si>
  <si>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</si>
  <si>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</si>
  <si>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</si>
  <si>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</si>
  <si>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</si>
  <si>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</si>
  <si>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</si>
  <si>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</si>
  <si>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</si>
  <si>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</si>
  <si>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</si>
  <si>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</si>
  <si>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</si>
  <si>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</si>
  <si>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</si>
  <si>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</si>
  <si>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</si>
  <si>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</si>
  <si>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</si>
  <si>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</si>
  <si>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</si>
  <si>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</si>
  <si>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</si>
  <si>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</si>
  <si>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</si>
  <si>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</si>
  <si>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</si>
  <si>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</si>
  <si>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</si>
  <si>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</si>
  <si>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</si>
  <si>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</si>
  <si>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</si>
  <si>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</si>
  <si>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</si>
  <si>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</si>
  <si>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</si>
  <si>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</si>
  <si>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</si>
  <si>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</si>
  <si>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</si>
  <si>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</si>
  <si>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</si>
  <si>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</si>
  <si>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</si>
  <si>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</si>
  <si>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</si>
  <si>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</si>
  <si>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</si>
  <si>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</si>
  <si>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110年1至11月來臺旅客人次－按年齡分
Table 1-5   Visitor Arrivals by Age,
January-November,2021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</si>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</sst>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356</v>
      </c>
      <c r="E3" s="2">
        <v>1957</v>
      </c>
      <c r="F3" s="2">
        <v>2995</v>
      </c>
      <c r="G3" s="2">
        <v>1619</v>
      </c>
      <c r="H3" s="2">
        <v>1441</v>
      </c>
      <c r="I3" s="2">
        <v>1206</v>
      </c>
      <c r="J3" s="2">
        <v>645</v>
      </c>
      <c r="K3" s="2">
        <f>SUM(D3:J3)</f>
        <v>10219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256</v>
      </c>
      <c r="E4" s="2">
        <v>133</v>
      </c>
      <c r="F4" s="2">
        <v>2735</v>
      </c>
      <c r="G4" s="2">
        <v>4053</v>
      </c>
      <c r="H4" s="2">
        <v>2792</v>
      </c>
      <c r="I4" s="2">
        <v>1592</v>
      </c>
      <c r="J4" s="2">
        <v>326</v>
      </c>
      <c r="K4" s="2">
        <f t="shared" ref="K4:K48" si="0">SUM(D4:J4)</f>
        <v>11887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310</v>
      </c>
      <c r="E5" s="2">
        <v>658</v>
      </c>
      <c r="F5" s="2">
        <v>1904</v>
      </c>
      <c r="G5" s="2">
        <v>1822</v>
      </c>
      <c r="H5" s="2">
        <v>2041</v>
      </c>
      <c r="I5" s="2">
        <v>1659</v>
      </c>
      <c r="J5" s="2">
        <v>928</v>
      </c>
      <c r="K5" s="2">
        <f t="shared" si="0"/>
        <v>9322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128</v>
      </c>
      <c r="E6" s="2">
        <v>178</v>
      </c>
      <c r="F6" s="2">
        <v>686</v>
      </c>
      <c r="G6" s="2">
        <v>724</v>
      </c>
      <c r="H6" s="2">
        <v>690</v>
      </c>
      <c r="I6" s="2">
        <v>454</v>
      </c>
      <c r="J6" s="2">
        <v>145</v>
      </c>
      <c r="K6" s="2">
        <f t="shared" si="0"/>
        <v>3005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54</v>
      </c>
      <c r="E7" s="2">
        <v>19</v>
      </c>
      <c r="F7" s="2">
        <v>733</v>
      </c>
      <c r="G7" s="2">
        <v>602</v>
      </c>
      <c r="H7" s="2">
        <v>201</v>
      </c>
      <c r="I7" s="2">
        <v>75</v>
      </c>
      <c r="J7" s="2">
        <v>24</v>
      </c>
      <c r="K7" s="2">
        <f t="shared" si="0"/>
        <v>1708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58</v>
      </c>
      <c r="E8" s="2">
        <v>24</v>
      </c>
      <c r="F8" s="2">
        <v>157</v>
      </c>
      <c r="G8" s="2">
        <v>213</v>
      </c>
      <c r="H8" s="2">
        <v>115</v>
      </c>
      <c r="I8" s="2">
        <v>60</v>
      </c>
      <c r="J8" s="2">
        <v>29</v>
      </c>
      <c r="K8" s="2">
        <f t="shared" si="0"/>
        <v>656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64</v>
      </c>
      <c r="E9" s="2">
        <v>1418</v>
      </c>
      <c r="F9" s="2">
        <v>1716</v>
      </c>
      <c r="G9" s="2">
        <v>1283</v>
      </c>
      <c r="H9" s="2">
        <v>836</v>
      </c>
      <c r="I9" s="2">
        <v>484</v>
      </c>
      <c r="J9" s="2">
        <v>135</v>
      </c>
      <c r="K9" s="2">
        <f t="shared" si="0"/>
        <v>5936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112</v>
      </c>
      <c r="E10" s="2">
        <v>79</v>
      </c>
      <c r="F10" s="2">
        <v>180</v>
      </c>
      <c r="G10" s="2">
        <v>473</v>
      </c>
      <c r="H10" s="2">
        <v>559</v>
      </c>
      <c r="I10" s="2">
        <v>439</v>
      </c>
      <c r="J10" s="2">
        <v>223</v>
      </c>
      <c r="K10" s="2">
        <f t="shared" si="0"/>
        <v>2065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99</v>
      </c>
      <c r="E11" s="2">
        <v>2214</v>
      </c>
      <c r="F11" s="2">
        <v>5352</v>
      </c>
      <c r="G11" s="2">
        <v>2890</v>
      </c>
      <c r="H11" s="2">
        <v>1409</v>
      </c>
      <c r="I11" s="2">
        <v>327</v>
      </c>
      <c r="J11" s="2">
        <v>75</v>
      </c>
      <c r="K11" s="2">
        <f t="shared" si="0"/>
        <v>12366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67</v>
      </c>
      <c r="E12" s="2">
        <v>120</v>
      </c>
      <c r="F12" s="2">
        <v>3334</v>
      </c>
      <c r="G12" s="2">
        <v>3299</v>
      </c>
      <c r="H12" s="2">
        <v>1140</v>
      </c>
      <c r="I12" s="2">
        <v>348</v>
      </c>
      <c r="J12" s="2">
        <v>53</v>
      </c>
      <c r="K12" s="2">
        <f t="shared" si="0"/>
        <v>8361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41</v>
      </c>
      <c r="E13" s="2">
        <v>267</v>
      </c>
      <c r="F13" s="2">
        <v>2822</v>
      </c>
      <c r="G13" s="2">
        <v>2178</v>
      </c>
      <c r="H13" s="2">
        <v>1460</v>
      </c>
      <c r="I13" s="2">
        <v>382</v>
      </c>
      <c r="J13" s="2">
        <v>34</v>
      </c>
      <c r="K13" s="2">
        <f t="shared" si="0"/>
        <v>7184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131</v>
      </c>
      <c r="E14" s="2">
        <v>3154</v>
      </c>
      <c r="F14" s="2">
        <v>12117</v>
      </c>
      <c r="G14" s="2">
        <v>7065</v>
      </c>
      <c r="H14" s="2">
        <v>1718</v>
      </c>
      <c r="I14" s="2">
        <v>200</v>
      </c>
      <c r="J14" s="2">
        <v>81</v>
      </c>
      <c r="K14" s="2">
        <f t="shared" si="0"/>
        <v>24466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15</v>
      </c>
      <c r="E15" s="2">
        <f t="shared" ref="E15:J15" si="1">E16-E9-E10-E11-E12-E13-E14</f>
        <v>180</v>
      </c>
      <c r="F15" s="2">
        <f t="shared" si="1"/>
        <v>387</v>
      </c>
      <c r="G15" s="2">
        <f t="shared" si="1"/>
        <v>256</v>
      </c>
      <c r="H15" s="2">
        <f t="shared" si="1"/>
        <v>159</v>
      </c>
      <c r="I15" s="2">
        <f t="shared" si="1"/>
        <v>76</v>
      </c>
      <c r="J15" s="2">
        <f t="shared" si="1"/>
        <v>38</v>
      </c>
      <c r="K15" s="2">
        <f t="shared" si="0"/>
        <v>1111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529</v>
      </c>
      <c r="E16" s="2">
        <v>7432</v>
      </c>
      <c r="F16" s="2">
        <v>25908</v>
      </c>
      <c r="G16" s="2">
        <v>17444</v>
      </c>
      <c r="H16" s="2">
        <v>7281</v>
      </c>
      <c r="I16" s="2">
        <v>2256</v>
      </c>
      <c r="J16" s="2">
        <v>639</v>
      </c>
      <c r="K16" s="2">
        <f t="shared" si="0"/>
        <v>61489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8</v>
      </c>
      <c r="E17" s="2">
        <f t="shared" ref="E17:J17" si="2">E18-E16-E3-E4-E5-E6-E7-E8</f>
        <v>31</v>
      </c>
      <c r="F17" s="2">
        <f t="shared" si="2"/>
        <v>294</v>
      </c>
      <c r="G17" s="2">
        <f t="shared" si="2"/>
        <v>193</v>
      </c>
      <c r="H17" s="2">
        <f t="shared" si="2"/>
        <v>74</v>
      </c>
      <c r="I17" s="2">
        <f t="shared" si="2"/>
        <v>40</v>
      </c>
      <c r="J17" s="2">
        <f t="shared" si="2"/>
        <v>7</v>
      </c>
      <c r="K17" s="2">
        <f t="shared" si="0"/>
        <v>647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1699</v>
      </c>
      <c r="E18" s="2">
        <v>10432</v>
      </c>
      <c r="F18" s="2">
        <v>35412</v>
      </c>
      <c r="G18" s="2">
        <v>26670</v>
      </c>
      <c r="H18" s="2">
        <v>14635</v>
      </c>
      <c r="I18" s="2">
        <v>7342</v>
      </c>
      <c r="J18" s="2">
        <v>2743</v>
      </c>
      <c r="K18" s="2">
        <f t="shared" si="0"/>
        <v>98933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151</v>
      </c>
      <c r="E19" s="2">
        <v>45</v>
      </c>
      <c r="F19" s="2">
        <v>120</v>
      </c>
      <c r="G19" s="2">
        <v>233</v>
      </c>
      <c r="H19" s="2">
        <v>245</v>
      </c>
      <c r="I19" s="2">
        <v>167</v>
      </c>
      <c r="J19" s="2">
        <v>92</v>
      </c>
      <c r="K19" s="2">
        <f t="shared" si="0"/>
        <v>1053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1828</v>
      </c>
      <c r="E20" s="2">
        <v>916</v>
      </c>
      <c r="F20" s="2">
        <v>2037</v>
      </c>
      <c r="G20" s="2">
        <v>2147</v>
      </c>
      <c r="H20" s="2">
        <v>1581</v>
      </c>
      <c r="I20" s="2">
        <v>1320</v>
      </c>
      <c r="J20" s="2">
        <v>1026</v>
      </c>
      <c r="K20" s="2">
        <f t="shared" si="0"/>
        <v>10855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7</v>
      </c>
      <c r="E21" s="2">
        <v>5</v>
      </c>
      <c r="F21" s="2">
        <v>48</v>
      </c>
      <c r="G21" s="2">
        <v>72</v>
      </c>
      <c r="H21" s="2">
        <v>21</v>
      </c>
      <c r="I21" s="2">
        <v>14</v>
      </c>
      <c r="J21" s="2">
        <v>12</v>
      </c>
      <c r="K21" s="2">
        <f t="shared" si="0"/>
        <v>179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16</v>
      </c>
      <c r="E22" s="2">
        <v>5</v>
      </c>
      <c r="F22" s="2">
        <v>33</v>
      </c>
      <c r="G22" s="2">
        <v>54</v>
      </c>
      <c r="H22" s="2">
        <v>36</v>
      </c>
      <c r="I22" s="2">
        <v>10</v>
      </c>
      <c r="J22" s="2">
        <v>7</v>
      </c>
      <c r="K22" s="2">
        <f t="shared" si="0"/>
        <v>161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7</v>
      </c>
      <c r="E23" s="2">
        <v>8</v>
      </c>
      <c r="F23" s="2">
        <v>6</v>
      </c>
      <c r="G23" s="2">
        <v>15</v>
      </c>
      <c r="H23" s="2">
        <v>4</v>
      </c>
      <c r="I23" s="2">
        <v>5</v>
      </c>
      <c r="J23" s="2">
        <v>1</v>
      </c>
      <c r="K23" s="2">
        <f t="shared" si="0"/>
        <v>46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24</v>
      </c>
      <c r="E24" s="2">
        <f t="shared" ref="E24:J24" si="3">E25-E19-E20-E21-E22-E23</f>
        <v>95</v>
      </c>
      <c r="F24" s="2">
        <f t="shared" si="3"/>
        <v>503</v>
      </c>
      <c r="G24" s="2">
        <f t="shared" si="3"/>
        <v>259</v>
      </c>
      <c r="H24" s="2">
        <f t="shared" si="3"/>
        <v>86</v>
      </c>
      <c r="I24" s="2">
        <f t="shared" si="3"/>
        <v>60</v>
      </c>
      <c r="J24" s="2">
        <f t="shared" si="3"/>
        <v>21</v>
      </c>
      <c r="K24" s="2">
        <f t="shared" si="0"/>
        <v>1048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2033</v>
      </c>
      <c r="E25" s="2">
        <v>1074</v>
      </c>
      <c r="F25" s="2">
        <v>2747</v>
      </c>
      <c r="G25" s="2">
        <v>2780</v>
      </c>
      <c r="H25" s="2">
        <v>1973</v>
      </c>
      <c r="I25" s="2">
        <v>1576</v>
      </c>
      <c r="J25" s="2">
        <v>1159</v>
      </c>
      <c r="K25" s="2">
        <f t="shared" si="0"/>
        <v>13342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31</v>
      </c>
      <c r="E26" s="2">
        <v>8</v>
      </c>
      <c r="F26" s="2">
        <v>185</v>
      </c>
      <c r="G26" s="2">
        <v>241</v>
      </c>
      <c r="H26" s="2">
        <v>119</v>
      </c>
      <c r="I26" s="2">
        <v>50</v>
      </c>
      <c r="J26" s="2">
        <v>19</v>
      </c>
      <c r="K26" s="2">
        <f t="shared" si="0"/>
        <v>653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106</v>
      </c>
      <c r="E27" s="2">
        <v>49</v>
      </c>
      <c r="F27" s="2">
        <v>424</v>
      </c>
      <c r="G27" s="2">
        <v>368</v>
      </c>
      <c r="H27" s="2">
        <v>279</v>
      </c>
      <c r="I27" s="2">
        <v>186</v>
      </c>
      <c r="J27" s="2">
        <v>78</v>
      </c>
      <c r="K27" s="2">
        <f t="shared" si="0"/>
        <v>1490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130</v>
      </c>
      <c r="E28" s="2">
        <v>31</v>
      </c>
      <c r="F28" s="2">
        <v>322</v>
      </c>
      <c r="G28" s="2">
        <v>552</v>
      </c>
      <c r="H28" s="2">
        <v>326</v>
      </c>
      <c r="I28" s="2">
        <v>320</v>
      </c>
      <c r="J28" s="2">
        <v>108</v>
      </c>
      <c r="K28" s="2">
        <f t="shared" si="0"/>
        <v>1789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18</v>
      </c>
      <c r="E29" s="2">
        <v>12</v>
      </c>
      <c r="F29" s="2">
        <v>87</v>
      </c>
      <c r="G29" s="2">
        <v>144</v>
      </c>
      <c r="H29" s="2">
        <v>143</v>
      </c>
      <c r="I29" s="2">
        <v>66</v>
      </c>
      <c r="J29" s="2">
        <v>35</v>
      </c>
      <c r="K29" s="2">
        <f t="shared" si="0"/>
        <v>505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59</v>
      </c>
      <c r="E30" s="2">
        <v>24</v>
      </c>
      <c r="F30" s="2">
        <v>302</v>
      </c>
      <c r="G30" s="2">
        <v>503</v>
      </c>
      <c r="H30" s="2">
        <v>445</v>
      </c>
      <c r="I30" s="2">
        <v>441</v>
      </c>
      <c r="J30" s="2">
        <v>130</v>
      </c>
      <c r="K30" s="2">
        <f t="shared" si="0"/>
        <v>1904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16</v>
      </c>
      <c r="E31" s="2">
        <v>6</v>
      </c>
      <c r="F31" s="2">
        <v>37</v>
      </c>
      <c r="G31" s="2">
        <v>42</v>
      </c>
      <c r="H31" s="2">
        <v>37</v>
      </c>
      <c r="I31" s="2">
        <v>38</v>
      </c>
      <c r="J31" s="2">
        <v>28</v>
      </c>
      <c r="K31" s="2">
        <f t="shared" si="0"/>
        <v>204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21</v>
      </c>
      <c r="E32" s="2">
        <v>12</v>
      </c>
      <c r="F32" s="2">
        <v>99</v>
      </c>
      <c r="G32" s="2">
        <v>108</v>
      </c>
      <c r="H32" s="2">
        <v>112</v>
      </c>
      <c r="I32" s="2">
        <v>30</v>
      </c>
      <c r="J32" s="2">
        <v>19</v>
      </c>
      <c r="K32" s="2">
        <f t="shared" si="0"/>
        <v>401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93</v>
      </c>
      <c r="E33" s="2">
        <v>41</v>
      </c>
      <c r="F33" s="2">
        <v>476</v>
      </c>
      <c r="G33" s="2">
        <v>728</v>
      </c>
      <c r="H33" s="2">
        <v>661</v>
      </c>
      <c r="I33" s="2">
        <v>531</v>
      </c>
      <c r="J33" s="2">
        <v>221</v>
      </c>
      <c r="K33" s="2">
        <f t="shared" si="0"/>
        <v>2751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5</v>
      </c>
      <c r="E34" s="2">
        <v>7</v>
      </c>
      <c r="F34" s="2">
        <v>79</v>
      </c>
      <c r="G34" s="2">
        <v>66</v>
      </c>
      <c r="H34" s="2">
        <v>34</v>
      </c>
      <c r="I34" s="2">
        <v>28</v>
      </c>
      <c r="J34" s="2">
        <v>15</v>
      </c>
      <c r="K34" s="2">
        <f t="shared" si="0"/>
        <v>234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1</v>
      </c>
      <c r="E35" s="2">
        <v>0</v>
      </c>
      <c r="F35" s="2">
        <v>13</v>
      </c>
      <c r="G35" s="2">
        <v>28</v>
      </c>
      <c r="H35" s="2">
        <v>13</v>
      </c>
      <c r="I35" s="2">
        <v>6</v>
      </c>
      <c r="J35" s="2">
        <v>4</v>
      </c>
      <c r="K35" s="2">
        <f t="shared" si="0"/>
        <v>65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21</v>
      </c>
      <c r="E36" s="2">
        <v>12</v>
      </c>
      <c r="F36" s="2">
        <v>30</v>
      </c>
      <c r="G36" s="2">
        <v>50</v>
      </c>
      <c r="H36" s="2">
        <v>67</v>
      </c>
      <c r="I36" s="2">
        <v>54</v>
      </c>
      <c r="J36" s="2">
        <v>16</v>
      </c>
      <c r="K36" s="2">
        <f t="shared" si="0"/>
        <v>250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26</v>
      </c>
      <c r="E37" s="2">
        <v>28</v>
      </c>
      <c r="F37" s="2">
        <v>137</v>
      </c>
      <c r="G37" s="2">
        <v>254</v>
      </c>
      <c r="H37" s="2">
        <v>113</v>
      </c>
      <c r="I37" s="2">
        <v>100</v>
      </c>
      <c r="J37" s="2">
        <v>34</v>
      </c>
      <c r="K37" s="2">
        <f t="shared" si="0"/>
        <v>692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88</v>
      </c>
      <c r="E38" s="2">
        <f t="shared" ref="E38:J38" si="4">E39-E26-E27-E28-E29-E30-E31-E32-E33-E34-E35-E36-E37</f>
        <v>128</v>
      </c>
      <c r="F38" s="2">
        <f t="shared" si="4"/>
        <v>813</v>
      </c>
      <c r="G38" s="2">
        <f t="shared" si="4"/>
        <v>1476</v>
      </c>
      <c r="H38" s="2">
        <f t="shared" si="4"/>
        <v>1170</v>
      </c>
      <c r="I38" s="2">
        <f t="shared" si="4"/>
        <v>570</v>
      </c>
      <c r="J38" s="2">
        <f t="shared" si="4"/>
        <v>128</v>
      </c>
      <c r="K38" s="2">
        <f t="shared" si="0"/>
        <v>4373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615</v>
      </c>
      <c r="E39" s="2">
        <v>358</v>
      </c>
      <c r="F39" s="2">
        <v>3004</v>
      </c>
      <c r="G39" s="2">
        <v>4560</v>
      </c>
      <c r="H39" s="2">
        <v>3519</v>
      </c>
      <c r="I39" s="2">
        <v>2420</v>
      </c>
      <c r="J39" s="2">
        <v>835</v>
      </c>
      <c r="K39" s="2">
        <f t="shared" si="0"/>
        <v>15311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57</v>
      </c>
      <c r="E40" s="2">
        <v>16</v>
      </c>
      <c r="F40" s="2">
        <v>40</v>
      </c>
      <c r="G40" s="2">
        <v>109</v>
      </c>
      <c r="H40" s="2">
        <v>116</v>
      </c>
      <c r="I40" s="2">
        <v>83</v>
      </c>
      <c r="J40" s="2">
        <v>54</v>
      </c>
      <c r="K40" s="2">
        <f t="shared" si="0"/>
        <v>475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16</v>
      </c>
      <c r="E41" s="2">
        <v>6</v>
      </c>
      <c r="F41" s="2">
        <v>26</v>
      </c>
      <c r="G41" s="2">
        <v>46</v>
      </c>
      <c r="H41" s="2">
        <v>21</v>
      </c>
      <c r="I41" s="2">
        <v>13</v>
      </c>
      <c r="J41" s="2">
        <v>12</v>
      </c>
      <c r="K41" s="2">
        <f t="shared" si="0"/>
        <v>140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17</v>
      </c>
      <c r="E42" s="2">
        <f t="shared" ref="E42:J42" si="5">E43-E40-E41</f>
        <v>30</v>
      </c>
      <c r="F42" s="2">
        <f t="shared" si="5"/>
        <v>108</v>
      </c>
      <c r="G42" s="2">
        <f t="shared" si="5"/>
        <v>107</v>
      </c>
      <c r="H42" s="2">
        <f t="shared" si="5"/>
        <v>90</v>
      </c>
      <c r="I42" s="2">
        <f t="shared" si="5"/>
        <v>112</v>
      </c>
      <c r="J42" s="2">
        <f t="shared" si="5"/>
        <v>126</v>
      </c>
      <c r="K42" s="2">
        <f t="shared" si="0"/>
        <v>590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90</v>
      </c>
      <c r="E43" s="2">
        <v>52</v>
      </c>
      <c r="F43" s="2">
        <v>174</v>
      </c>
      <c r="G43" s="2">
        <v>262</v>
      </c>
      <c r="H43" s="2">
        <v>227</v>
      </c>
      <c r="I43" s="2">
        <v>208</v>
      </c>
      <c r="J43" s="2">
        <v>192</v>
      </c>
      <c r="K43" s="2">
        <f t="shared" si="0"/>
        <v>1205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14</v>
      </c>
      <c r="E44" s="2">
        <v>6</v>
      </c>
      <c r="F44" s="2">
        <v>92</v>
      </c>
      <c r="G44" s="2">
        <v>115</v>
      </c>
      <c r="H44" s="2">
        <v>63</v>
      </c>
      <c r="I44" s="2">
        <v>43</v>
      </c>
      <c r="J44" s="2">
        <v>7</v>
      </c>
      <c r="K44" s="2">
        <f t="shared" si="0"/>
        <v>340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12</v>
      </c>
      <c r="E45" s="2">
        <f t="shared" ref="E45:J45" si="6">E46-E44</f>
        <v>18</v>
      </c>
      <c r="F45" s="2">
        <f t="shared" si="6"/>
        <v>156</v>
      </c>
      <c r="G45" s="2">
        <f t="shared" si="6"/>
        <v>208</v>
      </c>
      <c r="H45" s="2">
        <f t="shared" si="6"/>
        <v>82</v>
      </c>
      <c r="I45" s="2">
        <f t="shared" si="6"/>
        <v>30</v>
      </c>
      <c r="J45" s="2">
        <f t="shared" si="6"/>
        <v>3</v>
      </c>
      <c r="K45" s="2">
        <f t="shared" si="0"/>
        <v>509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26</v>
      </c>
      <c r="E46" s="2">
        <v>24</v>
      </c>
      <c r="F46" s="2">
        <v>248</v>
      </c>
      <c r="G46" s="2">
        <v>323</v>
      </c>
      <c r="H46" s="2">
        <v>145</v>
      </c>
      <c r="I46" s="2">
        <v>73</v>
      </c>
      <c r="J46" s="2">
        <v>10</v>
      </c>
      <c r="K46" s="2">
        <f t="shared" si="0"/>
        <v>849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212</v>
      </c>
      <c r="E47" s="2">
        <v>14</v>
      </c>
      <c r="F47" s="2">
        <v>343</v>
      </c>
      <c r="G47" s="2">
        <v>188</v>
      </c>
      <c r="H47" s="2">
        <v>80</v>
      </c>
      <c r="I47" s="2">
        <v>6</v>
      </c>
      <c r="J47" s="2">
        <v>4</v>
      </c>
      <c r="K47" s="2">
        <f t="shared" si="0"/>
        <v>847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4675</v>
      </c>
      <c r="E48" s="2">
        <f t="shared" ref="E48:J48" si="7">E47+E46+E43+E39+E25+E18</f>
        <v>11954</v>
      </c>
      <c r="F48" s="2">
        <f t="shared" si="7"/>
        <v>41928</v>
      </c>
      <c r="G48" s="2">
        <f t="shared" si="7"/>
        <v>34783</v>
      </c>
      <c r="H48" s="2">
        <f t="shared" si="7"/>
        <v>20579</v>
      </c>
      <c r="I48" s="2">
        <f t="shared" si="7"/>
        <v>11625</v>
      </c>
      <c r="J48" s="2">
        <f t="shared" si="7"/>
        <v>4943</v>
      </c>
      <c r="K48" s="2">
        <f t="shared" si="0"/>
        <v>130487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2021-12-09T01:53:53Z</dcterms:modified>
</cp:coreProperties>
</file>