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7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<sst xmlns="http://schemas.openxmlformats.org/spreadsheetml/2006/main" count="108" uniqueCount="63">
  <si>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</si>
  <si>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</si>
  <si>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</si>
  <si>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</si>
  <si>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</si>
  <si>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</si>
  <si>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</si>
  <si>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</si>
  <si>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</si>
  <si>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</si>
  <si>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</si>
  <si>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</si>
  <si>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</si>
  <si>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</si>
  <si>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</si>
  <si>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</si>
  <si>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</si>
  <si>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</si>
  <si>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</si>
  <si>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</si>
  <si>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</si>
  <si>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</si>
  <si>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</si>
  <si>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</si>
  <si>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</si>
  <si>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</si>
  <si>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</si>
  <si>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</si>
  <si>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</si>
  <si>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</si>
  <si>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</si>
  <si>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</si>
  <si>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</si>
  <si>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</si>
  <si>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</si>
  <si>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</si>
  <si>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</si>
  <si>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</si>
  <si>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</si>
  <si>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</si>
  <si>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</si>
  <si>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</si>
  <si>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</si>
  <si>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</si>
  <si>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</si>
  <si>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</si>
  <si>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</si>
  <si>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</si>
  <si>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</si>
  <si>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</si>
  <si>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</si>
  <si>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</si>
  <si>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</si>
  <si>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</si>
  <si>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</si>
  <si>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</si>
  <si>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</si>
  <si>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</si>
  <si>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</si>
  <si>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</si>
  <si>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</si>
  <si>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110年1至7月來臺旅客人次－按年齡分
Table 1-5   Visitor Arrivals by Age,
January-July,2021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</si>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</sst>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262</v>
      </c>
      <c r="E3" s="2">
        <v>211</v>
      </c>
      <c r="F3" s="2">
        <v>617</v>
      </c>
      <c r="G3" s="2">
        <v>942</v>
      </c>
      <c r="H3" s="2">
        <v>950</v>
      </c>
      <c r="I3" s="2">
        <v>796</v>
      </c>
      <c r="J3" s="2">
        <v>400</v>
      </c>
      <c r="K3" s="2">
        <f>SUM(D3:J3)</f>
        <v>4178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157</v>
      </c>
      <c r="E4" s="2">
        <v>71</v>
      </c>
      <c r="F4" s="2">
        <v>941</v>
      </c>
      <c r="G4" s="2">
        <v>2177</v>
      </c>
      <c r="H4" s="2">
        <v>1342</v>
      </c>
      <c r="I4" s="2">
        <v>819</v>
      </c>
      <c r="J4" s="2">
        <v>197</v>
      </c>
      <c r="K4" s="2">
        <f t="shared" ref="K4:K48" si="0">SUM(D4:J4)</f>
        <v>5704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216</v>
      </c>
      <c r="E5" s="2">
        <v>118</v>
      </c>
      <c r="F5" s="2">
        <v>846</v>
      </c>
      <c r="G5" s="2">
        <v>1250</v>
      </c>
      <c r="H5" s="2">
        <v>1385</v>
      </c>
      <c r="I5" s="2">
        <v>1154</v>
      </c>
      <c r="J5" s="2">
        <v>617</v>
      </c>
      <c r="K5" s="2">
        <f t="shared" si="0"/>
        <v>5586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68</v>
      </c>
      <c r="E6" s="2">
        <v>64</v>
      </c>
      <c r="F6" s="2">
        <v>354</v>
      </c>
      <c r="G6" s="2">
        <v>459</v>
      </c>
      <c r="H6" s="2">
        <v>460</v>
      </c>
      <c r="I6" s="2">
        <v>270</v>
      </c>
      <c r="J6" s="2">
        <v>99</v>
      </c>
      <c r="K6" s="2">
        <f t="shared" si="0"/>
        <v>1774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45</v>
      </c>
      <c r="E7" s="2">
        <v>14</v>
      </c>
      <c r="F7" s="2">
        <v>358</v>
      </c>
      <c r="G7" s="2">
        <v>369</v>
      </c>
      <c r="H7" s="2">
        <v>110</v>
      </c>
      <c r="I7" s="2">
        <v>49</v>
      </c>
      <c r="J7" s="2">
        <v>13</v>
      </c>
      <c r="K7" s="2">
        <f t="shared" si="0"/>
        <v>958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38</v>
      </c>
      <c r="E8" s="2">
        <v>15</v>
      </c>
      <c r="F8" s="2">
        <v>83</v>
      </c>
      <c r="G8" s="2">
        <v>115</v>
      </c>
      <c r="H8" s="2">
        <v>66</v>
      </c>
      <c r="I8" s="2">
        <v>37</v>
      </c>
      <c r="J8" s="2">
        <v>18</v>
      </c>
      <c r="K8" s="2">
        <f t="shared" si="0"/>
        <v>372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39</v>
      </c>
      <c r="E9" s="2">
        <v>243</v>
      </c>
      <c r="F9" s="2">
        <v>755</v>
      </c>
      <c r="G9" s="2">
        <v>843</v>
      </c>
      <c r="H9" s="2">
        <v>537</v>
      </c>
      <c r="I9" s="2">
        <v>283</v>
      </c>
      <c r="J9" s="2">
        <v>83</v>
      </c>
      <c r="K9" s="2">
        <f t="shared" si="0"/>
        <v>2783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58</v>
      </c>
      <c r="E10" s="2">
        <v>28</v>
      </c>
      <c r="F10" s="2">
        <v>110</v>
      </c>
      <c r="G10" s="2">
        <v>300</v>
      </c>
      <c r="H10" s="2">
        <v>336</v>
      </c>
      <c r="I10" s="2">
        <v>279</v>
      </c>
      <c r="J10" s="2">
        <v>152</v>
      </c>
      <c r="K10" s="2">
        <f t="shared" si="0"/>
        <v>1263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71</v>
      </c>
      <c r="E11" s="2">
        <v>113</v>
      </c>
      <c r="F11" s="2">
        <v>2998</v>
      </c>
      <c r="G11" s="2">
        <v>1794</v>
      </c>
      <c r="H11" s="2">
        <v>854</v>
      </c>
      <c r="I11" s="2">
        <v>210</v>
      </c>
      <c r="J11" s="2">
        <v>54</v>
      </c>
      <c r="K11" s="2">
        <f t="shared" si="0"/>
        <v>6094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53</v>
      </c>
      <c r="E12" s="2">
        <v>36</v>
      </c>
      <c r="F12" s="2">
        <v>2760</v>
      </c>
      <c r="G12" s="2">
        <v>2807</v>
      </c>
      <c r="H12" s="2">
        <v>846</v>
      </c>
      <c r="I12" s="2">
        <v>232</v>
      </c>
      <c r="J12" s="2">
        <v>32</v>
      </c>
      <c r="K12" s="2">
        <f t="shared" si="0"/>
        <v>6766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25</v>
      </c>
      <c r="E13" s="2">
        <v>82</v>
      </c>
      <c r="F13" s="2">
        <v>2417</v>
      </c>
      <c r="G13" s="2">
        <v>1998</v>
      </c>
      <c r="H13" s="2">
        <v>1263</v>
      </c>
      <c r="I13" s="2">
        <v>292</v>
      </c>
      <c r="J13" s="2">
        <v>24</v>
      </c>
      <c r="K13" s="2">
        <f t="shared" si="0"/>
        <v>6101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80</v>
      </c>
      <c r="E14" s="2">
        <v>1973</v>
      </c>
      <c r="F14" s="2">
        <v>11168</v>
      </c>
      <c r="G14" s="2">
        <v>6803</v>
      </c>
      <c r="H14" s="2">
        <v>1639</v>
      </c>
      <c r="I14" s="2">
        <v>175</v>
      </c>
      <c r="J14" s="2">
        <v>80</v>
      </c>
      <c r="K14" s="2">
        <f t="shared" si="0"/>
        <v>21918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13</v>
      </c>
      <c r="E15" s="2">
        <f t="shared" ref="E15:J15" si="1">E16-E9-E10-E11-E12-E13-E14</f>
        <v>7</v>
      </c>
      <c r="F15" s="2">
        <f t="shared" si="1"/>
        <v>152</v>
      </c>
      <c r="G15" s="2">
        <f t="shared" si="1"/>
        <v>214</v>
      </c>
      <c r="H15" s="2">
        <f t="shared" si="1"/>
        <v>130</v>
      </c>
      <c r="I15" s="2">
        <f t="shared" si="1"/>
        <v>60</v>
      </c>
      <c r="J15" s="2">
        <f t="shared" si="1"/>
        <v>27</v>
      </c>
      <c r="K15" s="2">
        <f t="shared" si="0"/>
        <v>603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339</v>
      </c>
      <c r="E16" s="2">
        <v>2482</v>
      </c>
      <c r="F16" s="2">
        <v>20360</v>
      </c>
      <c r="G16" s="2">
        <v>14759</v>
      </c>
      <c r="H16" s="2">
        <v>5605</v>
      </c>
      <c r="I16" s="2">
        <v>1531</v>
      </c>
      <c r="J16" s="2">
        <v>452</v>
      </c>
      <c r="K16" s="2">
        <f t="shared" si="0"/>
        <v>45528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8</v>
      </c>
      <c r="E17" s="2">
        <f t="shared" ref="E17:J17" si="2">E18-E16-E3-E4-E5-E6-E7-E8</f>
        <v>1</v>
      </c>
      <c r="F17" s="2">
        <f t="shared" si="2"/>
        <v>117</v>
      </c>
      <c r="G17" s="2">
        <f t="shared" si="2"/>
        <v>110</v>
      </c>
      <c r="H17" s="2">
        <f t="shared" si="2"/>
        <v>39</v>
      </c>
      <c r="I17" s="2">
        <f t="shared" si="2"/>
        <v>30</v>
      </c>
      <c r="J17" s="2">
        <f t="shared" si="2"/>
        <v>4</v>
      </c>
      <c r="K17" s="2">
        <f t="shared" si="0"/>
        <v>309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1133</v>
      </c>
      <c r="E18" s="2">
        <v>2976</v>
      </c>
      <c r="F18" s="2">
        <v>23676</v>
      </c>
      <c r="G18" s="2">
        <v>20181</v>
      </c>
      <c r="H18" s="2">
        <v>9957</v>
      </c>
      <c r="I18" s="2">
        <v>4686</v>
      </c>
      <c r="J18" s="2">
        <v>1800</v>
      </c>
      <c r="K18" s="2">
        <f t="shared" si="0"/>
        <v>64409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85</v>
      </c>
      <c r="E19" s="2">
        <v>35</v>
      </c>
      <c r="F19" s="2">
        <v>70</v>
      </c>
      <c r="G19" s="2">
        <v>140</v>
      </c>
      <c r="H19" s="2">
        <v>138</v>
      </c>
      <c r="I19" s="2">
        <v>90</v>
      </c>
      <c r="J19" s="2">
        <v>54</v>
      </c>
      <c r="K19" s="2">
        <f t="shared" si="0"/>
        <v>612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1261</v>
      </c>
      <c r="E20" s="2">
        <v>730</v>
      </c>
      <c r="F20" s="2">
        <v>1128</v>
      </c>
      <c r="G20" s="2">
        <v>1268</v>
      </c>
      <c r="H20" s="2">
        <v>954</v>
      </c>
      <c r="I20" s="2">
        <v>796</v>
      </c>
      <c r="J20" s="2">
        <v>627</v>
      </c>
      <c r="K20" s="2">
        <f t="shared" si="0"/>
        <v>6764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4</v>
      </c>
      <c r="E21" s="2">
        <v>4</v>
      </c>
      <c r="F21" s="2">
        <v>19</v>
      </c>
      <c r="G21" s="2">
        <v>43</v>
      </c>
      <c r="H21" s="2">
        <v>11</v>
      </c>
      <c r="I21" s="2">
        <v>7</v>
      </c>
      <c r="J21" s="2">
        <v>6</v>
      </c>
      <c r="K21" s="2">
        <f t="shared" si="0"/>
        <v>94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13</v>
      </c>
      <c r="E22" s="2">
        <v>3</v>
      </c>
      <c r="F22" s="2">
        <v>24</v>
      </c>
      <c r="G22" s="2">
        <v>38</v>
      </c>
      <c r="H22" s="2">
        <v>23</v>
      </c>
      <c r="I22" s="2">
        <v>8</v>
      </c>
      <c r="J22" s="2">
        <v>4</v>
      </c>
      <c r="K22" s="2">
        <f t="shared" si="0"/>
        <v>113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4</v>
      </c>
      <c r="E23" s="2">
        <v>8</v>
      </c>
      <c r="F23" s="2">
        <v>3</v>
      </c>
      <c r="G23" s="2">
        <v>10</v>
      </c>
      <c r="H23" s="2">
        <v>2</v>
      </c>
      <c r="I23" s="2">
        <v>5</v>
      </c>
      <c r="J23" s="2">
        <v>1</v>
      </c>
      <c r="K23" s="2">
        <f t="shared" si="0"/>
        <v>33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14</v>
      </c>
      <c r="E24" s="2">
        <f t="shared" ref="E24:J24" si="3">E25-E19-E20-E21-E22-E23</f>
        <v>17</v>
      </c>
      <c r="F24" s="2">
        <f t="shared" si="3"/>
        <v>175</v>
      </c>
      <c r="G24" s="2">
        <f t="shared" si="3"/>
        <v>113</v>
      </c>
      <c r="H24" s="2">
        <f t="shared" si="3"/>
        <v>45</v>
      </c>
      <c r="I24" s="2">
        <f t="shared" si="3"/>
        <v>34</v>
      </c>
      <c r="J24" s="2">
        <f t="shared" si="3"/>
        <v>13</v>
      </c>
      <c r="K24" s="2">
        <f t="shared" si="0"/>
        <v>411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1381</v>
      </c>
      <c r="E25" s="2">
        <v>797</v>
      </c>
      <c r="F25" s="2">
        <v>1419</v>
      </c>
      <c r="G25" s="2">
        <v>1612</v>
      </c>
      <c r="H25" s="2">
        <v>1173</v>
      </c>
      <c r="I25" s="2">
        <v>940</v>
      </c>
      <c r="J25" s="2">
        <v>705</v>
      </c>
      <c r="K25" s="2">
        <f t="shared" si="0"/>
        <v>8027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23</v>
      </c>
      <c r="E26" s="2">
        <v>6</v>
      </c>
      <c r="F26" s="2">
        <v>117</v>
      </c>
      <c r="G26" s="2">
        <v>171</v>
      </c>
      <c r="H26" s="2">
        <v>82</v>
      </c>
      <c r="I26" s="2">
        <v>34</v>
      </c>
      <c r="J26" s="2">
        <v>12</v>
      </c>
      <c r="K26" s="2">
        <f t="shared" si="0"/>
        <v>445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67</v>
      </c>
      <c r="E27" s="2">
        <v>19</v>
      </c>
      <c r="F27" s="2">
        <v>204</v>
      </c>
      <c r="G27" s="2">
        <v>215</v>
      </c>
      <c r="H27" s="2">
        <v>150</v>
      </c>
      <c r="I27" s="2">
        <v>106</v>
      </c>
      <c r="J27" s="2">
        <v>42</v>
      </c>
      <c r="K27" s="2">
        <f t="shared" si="0"/>
        <v>803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84</v>
      </c>
      <c r="E28" s="2">
        <v>17</v>
      </c>
      <c r="F28" s="2">
        <v>146</v>
      </c>
      <c r="G28" s="2">
        <v>350</v>
      </c>
      <c r="H28" s="2">
        <v>208</v>
      </c>
      <c r="I28" s="2">
        <v>193</v>
      </c>
      <c r="J28" s="2">
        <v>66</v>
      </c>
      <c r="K28" s="2">
        <f t="shared" si="0"/>
        <v>1064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10</v>
      </c>
      <c r="E29" s="2">
        <v>3</v>
      </c>
      <c r="F29" s="2">
        <v>44</v>
      </c>
      <c r="G29" s="2">
        <v>91</v>
      </c>
      <c r="H29" s="2">
        <v>71</v>
      </c>
      <c r="I29" s="2">
        <v>37</v>
      </c>
      <c r="J29" s="2">
        <v>23</v>
      </c>
      <c r="K29" s="2">
        <f t="shared" si="0"/>
        <v>279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25</v>
      </c>
      <c r="E30" s="2">
        <v>11</v>
      </c>
      <c r="F30" s="2">
        <v>175</v>
      </c>
      <c r="G30" s="2">
        <v>318</v>
      </c>
      <c r="H30" s="2">
        <v>260</v>
      </c>
      <c r="I30" s="2">
        <v>269</v>
      </c>
      <c r="J30" s="2">
        <v>77</v>
      </c>
      <c r="K30" s="2">
        <f t="shared" si="0"/>
        <v>1135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11</v>
      </c>
      <c r="E31" s="2">
        <v>3</v>
      </c>
      <c r="F31" s="2">
        <v>19</v>
      </c>
      <c r="G31" s="2">
        <v>25</v>
      </c>
      <c r="H31" s="2">
        <v>16</v>
      </c>
      <c r="I31" s="2">
        <v>23</v>
      </c>
      <c r="J31" s="2">
        <v>18</v>
      </c>
      <c r="K31" s="2">
        <f t="shared" si="0"/>
        <v>115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12</v>
      </c>
      <c r="E32" s="2">
        <v>6</v>
      </c>
      <c r="F32" s="2">
        <v>44</v>
      </c>
      <c r="G32" s="2">
        <v>56</v>
      </c>
      <c r="H32" s="2">
        <v>58</v>
      </c>
      <c r="I32" s="2">
        <v>17</v>
      </c>
      <c r="J32" s="2">
        <v>10</v>
      </c>
      <c r="K32" s="2">
        <f t="shared" si="0"/>
        <v>203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50</v>
      </c>
      <c r="E33" s="2">
        <v>9</v>
      </c>
      <c r="F33" s="2">
        <v>214</v>
      </c>
      <c r="G33" s="2">
        <v>438</v>
      </c>
      <c r="H33" s="2">
        <v>397</v>
      </c>
      <c r="I33" s="2">
        <v>320</v>
      </c>
      <c r="J33" s="2">
        <v>144</v>
      </c>
      <c r="K33" s="2">
        <f t="shared" si="0"/>
        <v>1572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3</v>
      </c>
      <c r="E34" s="2">
        <v>2</v>
      </c>
      <c r="F34" s="2">
        <v>37</v>
      </c>
      <c r="G34" s="2">
        <v>43</v>
      </c>
      <c r="H34" s="2">
        <v>15</v>
      </c>
      <c r="I34" s="2">
        <v>14</v>
      </c>
      <c r="J34" s="2">
        <v>10</v>
      </c>
      <c r="K34" s="2">
        <f t="shared" si="0"/>
        <v>124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0</v>
      </c>
      <c r="F35" s="2">
        <v>7</v>
      </c>
      <c r="G35" s="2">
        <v>20</v>
      </c>
      <c r="H35" s="2">
        <v>7</v>
      </c>
      <c r="I35" s="2">
        <v>5</v>
      </c>
      <c r="J35" s="2">
        <v>3</v>
      </c>
      <c r="K35" s="2">
        <f t="shared" si="0"/>
        <v>42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8</v>
      </c>
      <c r="E36" s="2">
        <v>9</v>
      </c>
      <c r="F36" s="2">
        <v>11</v>
      </c>
      <c r="G36" s="2">
        <v>20</v>
      </c>
      <c r="H36" s="2">
        <v>43</v>
      </c>
      <c r="I36" s="2">
        <v>35</v>
      </c>
      <c r="J36" s="2">
        <v>11</v>
      </c>
      <c r="K36" s="2">
        <f t="shared" si="0"/>
        <v>137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15</v>
      </c>
      <c r="E37" s="2">
        <v>12</v>
      </c>
      <c r="F37" s="2">
        <v>72</v>
      </c>
      <c r="G37" s="2">
        <v>173</v>
      </c>
      <c r="H37" s="2">
        <v>72</v>
      </c>
      <c r="I37" s="2">
        <v>66</v>
      </c>
      <c r="J37" s="2">
        <v>20</v>
      </c>
      <c r="K37" s="2">
        <f t="shared" si="0"/>
        <v>430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52</v>
      </c>
      <c r="E38" s="2">
        <f t="shared" ref="E38:J38" si="4">E39-E26-E27-E28-E29-E30-E31-E32-E33-E34-E35-E36-E37</f>
        <v>30</v>
      </c>
      <c r="F38" s="2">
        <f t="shared" si="4"/>
        <v>327</v>
      </c>
      <c r="G38" s="2">
        <f t="shared" si="4"/>
        <v>864</v>
      </c>
      <c r="H38" s="2">
        <f t="shared" si="4"/>
        <v>700</v>
      </c>
      <c r="I38" s="2">
        <f t="shared" si="4"/>
        <v>347</v>
      </c>
      <c r="J38" s="2">
        <f t="shared" si="4"/>
        <v>68</v>
      </c>
      <c r="K38" s="2">
        <f t="shared" si="0"/>
        <v>2388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360</v>
      </c>
      <c r="E39" s="2">
        <v>127</v>
      </c>
      <c r="F39" s="2">
        <v>1417</v>
      </c>
      <c r="G39" s="2">
        <v>2784</v>
      </c>
      <c r="H39" s="2">
        <v>2079</v>
      </c>
      <c r="I39" s="2">
        <v>1466</v>
      </c>
      <c r="J39" s="2">
        <v>504</v>
      </c>
      <c r="K39" s="2">
        <f t="shared" si="0"/>
        <v>8737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37</v>
      </c>
      <c r="E40" s="2">
        <v>10</v>
      </c>
      <c r="F40" s="2">
        <v>21</v>
      </c>
      <c r="G40" s="2">
        <v>66</v>
      </c>
      <c r="H40" s="2">
        <v>74</v>
      </c>
      <c r="I40" s="2">
        <v>54</v>
      </c>
      <c r="J40" s="2">
        <v>32</v>
      </c>
      <c r="K40" s="2">
        <f t="shared" si="0"/>
        <v>294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7</v>
      </c>
      <c r="E41" s="2">
        <v>2</v>
      </c>
      <c r="F41" s="2">
        <v>21</v>
      </c>
      <c r="G41" s="2">
        <v>25</v>
      </c>
      <c r="H41" s="2">
        <v>11</v>
      </c>
      <c r="I41" s="2">
        <v>10</v>
      </c>
      <c r="J41" s="2">
        <v>7</v>
      </c>
      <c r="K41" s="2">
        <f t="shared" si="0"/>
        <v>83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14</v>
      </c>
      <c r="E42" s="2">
        <f t="shared" ref="E42:J42" si="5">E43-E40-E41</f>
        <v>9</v>
      </c>
      <c r="F42" s="2">
        <f t="shared" si="5"/>
        <v>56</v>
      </c>
      <c r="G42" s="2">
        <f t="shared" si="5"/>
        <v>58</v>
      </c>
      <c r="H42" s="2">
        <f t="shared" si="5"/>
        <v>46</v>
      </c>
      <c r="I42" s="2">
        <f t="shared" si="5"/>
        <v>56</v>
      </c>
      <c r="J42" s="2">
        <f t="shared" si="5"/>
        <v>69</v>
      </c>
      <c r="K42" s="2">
        <f t="shared" si="0"/>
        <v>308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58</v>
      </c>
      <c r="E43" s="2">
        <v>21</v>
      </c>
      <c r="F43" s="2">
        <v>98</v>
      </c>
      <c r="G43" s="2">
        <v>149</v>
      </c>
      <c r="H43" s="2">
        <v>131</v>
      </c>
      <c r="I43" s="2">
        <v>120</v>
      </c>
      <c r="J43" s="2">
        <v>108</v>
      </c>
      <c r="K43" s="2">
        <f t="shared" si="0"/>
        <v>685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6</v>
      </c>
      <c r="E44" s="2">
        <v>2</v>
      </c>
      <c r="F44" s="2">
        <v>56</v>
      </c>
      <c r="G44" s="2">
        <v>54</v>
      </c>
      <c r="H44" s="2">
        <v>31</v>
      </c>
      <c r="I44" s="2">
        <v>29</v>
      </c>
      <c r="J44" s="2">
        <v>5</v>
      </c>
      <c r="K44" s="2">
        <f t="shared" si="0"/>
        <v>183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10</v>
      </c>
      <c r="E45" s="2">
        <f t="shared" ref="E45:J45" si="6">E46-E44</f>
        <v>5</v>
      </c>
      <c r="F45" s="2">
        <f t="shared" si="6"/>
        <v>50</v>
      </c>
      <c r="G45" s="2">
        <f t="shared" si="6"/>
        <v>108</v>
      </c>
      <c r="H45" s="2">
        <f t="shared" si="6"/>
        <v>49</v>
      </c>
      <c r="I45" s="2">
        <f t="shared" si="6"/>
        <v>22</v>
      </c>
      <c r="J45" s="2">
        <f t="shared" si="6"/>
        <v>2</v>
      </c>
      <c r="K45" s="2">
        <f t="shared" si="0"/>
        <v>246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16</v>
      </c>
      <c r="E46" s="2">
        <v>7</v>
      </c>
      <c r="F46" s="2">
        <v>106</v>
      </c>
      <c r="G46" s="2">
        <v>162</v>
      </c>
      <c r="H46" s="2">
        <v>80</v>
      </c>
      <c r="I46" s="2">
        <v>51</v>
      </c>
      <c r="J46" s="2">
        <v>7</v>
      </c>
      <c r="K46" s="2">
        <f t="shared" si="0"/>
        <v>429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122</v>
      </c>
      <c r="E47" s="2">
        <v>5</v>
      </c>
      <c r="F47" s="2">
        <v>135</v>
      </c>
      <c r="G47" s="2">
        <v>110</v>
      </c>
      <c r="H47" s="2">
        <v>32</v>
      </c>
      <c r="I47" s="2">
        <v>3</v>
      </c>
      <c r="J47" s="2">
        <v>1</v>
      </c>
      <c r="K47" s="2">
        <f t="shared" si="0"/>
        <v>408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3070</v>
      </c>
      <c r="E48" s="2">
        <f t="shared" ref="E48:J48" si="7">E47+E46+E43+E39+E25+E18</f>
        <v>3933</v>
      </c>
      <c r="F48" s="2">
        <f t="shared" si="7"/>
        <v>26851</v>
      </c>
      <c r="G48" s="2">
        <f t="shared" si="7"/>
        <v>24998</v>
      </c>
      <c r="H48" s="2">
        <f t="shared" si="7"/>
        <v>13452</v>
      </c>
      <c r="I48" s="2">
        <f t="shared" si="7"/>
        <v>7266</v>
      </c>
      <c r="J48" s="2">
        <f t="shared" si="7"/>
        <v>3125</v>
      </c>
      <c r="K48" s="2">
        <f t="shared" si="0"/>
        <v>82695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2021-08-10T09:21:06Z</dcterms:modified>
</cp:coreProperties>
</file>