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6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43" i="1"/>
  <c r="D16" i="1"/>
  <c r="J16" i="1" s="1"/>
  <c r="D39" i="1"/>
  <c r="D25" i="1"/>
  <c r="G18" i="1"/>
  <c r="G49" i="1"/>
  <c r="D49" i="1"/>
  <c r="E16" i="1"/>
  <c r="F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<sst xmlns="http://schemas.openxmlformats.org/spreadsheetml/2006/main" count="113" uniqueCount="62">
  <si>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</si>
  <si>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</si>
  <si>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</si>
  <si>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</si>
  <si>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</si>
  <si>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</si>
  <si>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</si>
  <si>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</si>
  <si>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</si>
  <si>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</si>
  <si>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</si>
  <si>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</si>
  <si>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</si>
  <si>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</si>
  <si>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</si>
  <si>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</si>
  <si>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</si>
  <si>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</si>
  <si>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</si>
  <si>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</si>
  <si>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</si>
  <si>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</si>
  <si>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</si>
  <si>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</si>
  <si>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</si>
  <si>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</si>
  <si>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</si>
  <si>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</si>
  <si>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</si>
  <si>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</si>
  <si>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</si>
  <si>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</si>
  <si>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</si>
  <si>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</si>
  <si>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</si>
  <si>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</si>
  <si>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</si>
  <si>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</si>
  <si>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</si>
  <si>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</si>
  <si>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</si>
  <si>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</si>
  <si>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</si>
  <si>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</si>
  <si>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</si>
  <si>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</si>
  <si>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</si>
  <si>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</si>
  <si>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</si>
  <si>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</si>
  <si>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</si>
  <si>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</si>
  <si>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</si>
  <si>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</si>
  <si>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</si>
  <si>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</si>
  <si>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</si>
  <si>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110年6月來臺旅客人次及成長率－按居住地分
Table 1-2 Visitor Arrivals by Residence,
June,2021</t>
  </si>
  <si>
    <t>110年6月 Jun.., 2021</t>
  </si>
  <si>
    <t>109年6月 Jun..,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</si>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</sst>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327</v>
      </c>
      <c r="E4" s="5">
        <v>327</v>
      </c>
      <c r="F4" s="6">
        <v>0</v>
      </c>
      <c r="G4" s="5">
        <f>H4+I4</f>
        <v>177</v>
      </c>
      <c r="H4" s="5">
        <v>172</v>
      </c>
      <c r="I4" s="6">
        <v>5</v>
      </c>
      <c r="J4" s="7">
        <f>IF(G4=0,"-",((D4/G4)-1)*100)</f>
        <v>84.745762711864401</v>
      </c>
      <c r="K4" s="7">
        <f>IF(H4=0,"-",((E4/H4)-1)*100)</f>
        <v>90.116279069767444</v>
      </c>
      <c r="L4" s="7">
        <f>IF(I4=0,"-",((F4/I4)-1)*100)</f>
        <v>-100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283</v>
      </c>
      <c r="E5" s="5">
        <v>283</v>
      </c>
      <c r="F5" s="6">
        <v>0</v>
      </c>
      <c r="G5" s="5">
        <f t="shared" ref="G5:G48" si="1">H5+I5</f>
        <v>767</v>
      </c>
      <c r="H5" s="5">
        <v>761</v>
      </c>
      <c r="I5" s="6">
        <v>6</v>
      </c>
      <c r="J5" s="7">
        <f t="shared" ref="J5:L49" si="2">IF(G5=0,"-",((D5/G5)-1)*100)</f>
        <v>-63.102998696219039</v>
      </c>
      <c r="K5" s="7">
        <f t="shared" si="2"/>
        <v>-62.812089356110377</v>
      </c>
      <c r="L5" s="7">
        <f t="shared" si="2"/>
        <v>-100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194</v>
      </c>
      <c r="E6" s="5">
        <v>7</v>
      </c>
      <c r="F6" s="6">
        <v>187</v>
      </c>
      <c r="G6" s="5">
        <f t="shared" si="1"/>
        <v>471</v>
      </c>
      <c r="H6" s="5">
        <v>11</v>
      </c>
      <c r="I6" s="6">
        <v>460</v>
      </c>
      <c r="J6" s="7">
        <f t="shared" si="2"/>
        <v>-58.811040339702757</v>
      </c>
      <c r="K6" s="7">
        <f t="shared" si="2"/>
        <v>-36.363636363636367</v>
      </c>
      <c r="L6" s="7">
        <f t="shared" si="2"/>
        <v>-59.347826086956523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82</v>
      </c>
      <c r="E7" s="5">
        <v>4</v>
      </c>
      <c r="F7" s="6">
        <v>78</v>
      </c>
      <c r="G7" s="5">
        <f t="shared" si="1"/>
        <v>164</v>
      </c>
      <c r="H7" s="5">
        <v>11</v>
      </c>
      <c r="I7" s="6">
        <v>153</v>
      </c>
      <c r="J7" s="7">
        <f t="shared" si="2"/>
        <v>-50</v>
      </c>
      <c r="K7" s="7">
        <f t="shared" si="2"/>
        <v>-63.636363636363633</v>
      </c>
      <c r="L7" s="7">
        <f t="shared" si="2"/>
        <v>-49.019607843137258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27</v>
      </c>
      <c r="E8" s="5">
        <v>0</v>
      </c>
      <c r="F8" s="6">
        <v>27</v>
      </c>
      <c r="G8" s="5">
        <f t="shared" si="1"/>
        <v>18</v>
      </c>
      <c r="H8" s="5">
        <v>0</v>
      </c>
      <c r="I8" s="6">
        <v>18</v>
      </c>
      <c r="J8" s="7">
        <f t="shared" si="2"/>
        <v>50</v>
      </c>
      <c r="K8" s="7" t="str">
        <f t="shared" si="2"/>
        <v>-</v>
      </c>
      <c r="L8" s="7">
        <f t="shared" si="2"/>
        <v>50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20</v>
      </c>
      <c r="E9" s="5">
        <v>2</v>
      </c>
      <c r="F9" s="6">
        <v>18</v>
      </c>
      <c r="G9" s="5">
        <f t="shared" si="1"/>
        <v>21</v>
      </c>
      <c r="H9" s="5">
        <v>1</v>
      </c>
      <c r="I9" s="6">
        <v>20</v>
      </c>
      <c r="J9" s="7">
        <f t="shared" si="2"/>
        <v>-4.7619047619047672</v>
      </c>
      <c r="K9" s="7">
        <f t="shared" si="2"/>
        <v>100</v>
      </c>
      <c r="L9" s="7">
        <f t="shared" si="2"/>
        <v>-9.9999999999999982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69</v>
      </c>
      <c r="E10" s="5">
        <v>0</v>
      </c>
      <c r="F10" s="6">
        <v>69</v>
      </c>
      <c r="G10" s="5">
        <f t="shared" si="1"/>
        <v>199</v>
      </c>
      <c r="H10" s="5">
        <v>2</v>
      </c>
      <c r="I10" s="6">
        <v>197</v>
      </c>
      <c r="J10" s="7">
        <f t="shared" si="2"/>
        <v>-65.326633165829136</v>
      </c>
      <c r="K10" s="7">
        <f t="shared" si="2"/>
        <v>-100</v>
      </c>
      <c r="L10" s="7">
        <f t="shared" si="2"/>
        <v>-64.974619289340097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52</v>
      </c>
      <c r="E11" s="5">
        <v>0</v>
      </c>
      <c r="F11" s="6">
        <v>52</v>
      </c>
      <c r="G11" s="5">
        <f t="shared" si="1"/>
        <v>95</v>
      </c>
      <c r="H11" s="5">
        <v>0</v>
      </c>
      <c r="I11" s="6">
        <v>95</v>
      </c>
      <c r="J11" s="7">
        <f t="shared" si="2"/>
        <v>-45.263157894736835</v>
      </c>
      <c r="K11" s="7" t="str">
        <f t="shared" si="2"/>
        <v>-</v>
      </c>
      <c r="L11" s="7">
        <f t="shared" si="2"/>
        <v>-45.263157894736835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298</v>
      </c>
      <c r="E12" s="5">
        <v>1</v>
      </c>
      <c r="F12" s="6">
        <v>297</v>
      </c>
      <c r="G12" s="5">
        <f t="shared" si="1"/>
        <v>1497</v>
      </c>
      <c r="H12" s="5">
        <v>6</v>
      </c>
      <c r="I12" s="6">
        <v>1491</v>
      </c>
      <c r="J12" s="7">
        <f t="shared" si="2"/>
        <v>-80.093520374081493</v>
      </c>
      <c r="K12" s="7">
        <f t="shared" si="2"/>
        <v>-83.333333333333343</v>
      </c>
      <c r="L12" s="7">
        <f t="shared" si="2"/>
        <v>-80.080482897384314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164</v>
      </c>
      <c r="E13" s="5">
        <v>2</v>
      </c>
      <c r="F13" s="6">
        <v>162</v>
      </c>
      <c r="G13" s="5">
        <f t="shared" si="1"/>
        <v>843</v>
      </c>
      <c r="H13" s="5">
        <v>10</v>
      </c>
      <c r="I13" s="6">
        <v>833</v>
      </c>
      <c r="J13" s="7">
        <f t="shared" si="2"/>
        <v>-80.545670225385521</v>
      </c>
      <c r="K13" s="7">
        <f t="shared" si="2"/>
        <v>-80</v>
      </c>
      <c r="L13" s="7">
        <f t="shared" si="2"/>
        <v>-80.552220888355336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19</v>
      </c>
      <c r="E14" s="5">
        <v>1</v>
      </c>
      <c r="F14" s="6">
        <v>18</v>
      </c>
      <c r="G14" s="5">
        <f t="shared" si="1"/>
        <v>294</v>
      </c>
      <c r="H14" s="5">
        <v>1</v>
      </c>
      <c r="I14" s="6">
        <v>293</v>
      </c>
      <c r="J14" s="7">
        <f t="shared" si="2"/>
        <v>-93.5374149659864</v>
      </c>
      <c r="K14" s="7">
        <f t="shared" si="2"/>
        <v>0</v>
      </c>
      <c r="L14" s="7">
        <f t="shared" si="2"/>
        <v>-93.856655290102381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18</v>
      </c>
      <c r="E15" s="5">
        <v>2</v>
      </c>
      <c r="F15" s="6">
        <v>16</v>
      </c>
      <c r="G15" s="5">
        <f t="shared" si="1"/>
        <v>1192</v>
      </c>
      <c r="H15" s="5">
        <v>21</v>
      </c>
      <c r="I15" s="6">
        <v>1171</v>
      </c>
      <c r="J15" s="7">
        <f t="shared" si="2"/>
        <v>-98.489932885906043</v>
      </c>
      <c r="K15" s="7">
        <f t="shared" si="2"/>
        <v>-90.476190476190482</v>
      </c>
      <c r="L15" s="7">
        <f t="shared" si="2"/>
        <v>-98.6336464560205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13</v>
      </c>
      <c r="E16" s="5">
        <f t="shared" si="3"/>
        <v>2</v>
      </c>
      <c r="F16" s="5">
        <f t="shared" si="3"/>
        <v>11</v>
      </c>
      <c r="G16" s="5">
        <f t="shared" si="3"/>
        <v>64</v>
      </c>
      <c r="H16" s="5">
        <f t="shared" si="3"/>
        <v>6</v>
      </c>
      <c r="I16" s="5">
        <f t="shared" si="3"/>
        <v>58</v>
      </c>
      <c r="J16" s="7">
        <f t="shared" si="2"/>
        <v>-79.6875</v>
      </c>
      <c r="K16" s="7">
        <f t="shared" si="2"/>
        <v>-66.666666666666671</v>
      </c>
      <c r="L16" s="7">
        <f t="shared" si="2"/>
        <v>-81.034482758620683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633</v>
      </c>
      <c r="E17" s="5">
        <v>8</v>
      </c>
      <c r="F17" s="6">
        <v>625</v>
      </c>
      <c r="G17" s="5">
        <f t="shared" si="1"/>
        <v>4184</v>
      </c>
      <c r="H17" s="5">
        <v>46</v>
      </c>
      <c r="I17" s="6">
        <v>4138</v>
      </c>
      <c r="J17" s="7">
        <f t="shared" si="2"/>
        <v>-84.870936902485667</v>
      </c>
      <c r="K17" s="7">
        <f t="shared" si="2"/>
        <v>-82.608695652173907</v>
      </c>
      <c r="L17" s="7">
        <f t="shared" si="2"/>
        <v>-84.896085065248911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4</v>
      </c>
      <c r="E18" s="5">
        <f t="shared" si="4"/>
        <v>0</v>
      </c>
      <c r="F18" s="5">
        <f t="shared" si="4"/>
        <v>4</v>
      </c>
      <c r="G18" s="5">
        <f t="shared" si="4"/>
        <v>24</v>
      </c>
      <c r="H18" s="5">
        <f t="shared" si="4"/>
        <v>0</v>
      </c>
      <c r="I18" s="5">
        <f t="shared" si="4"/>
        <v>24</v>
      </c>
      <c r="J18" s="7">
        <f t="shared" si="2"/>
        <v>-83.333333333333343</v>
      </c>
      <c r="K18" s="7" t="str">
        <f t="shared" si="2"/>
        <v>-</v>
      </c>
      <c r="L18" s="7">
        <f t="shared" si="2"/>
        <v>-83.333333333333343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1570</v>
      </c>
      <c r="E19" s="5">
        <v>631</v>
      </c>
      <c r="F19" s="6">
        <v>939</v>
      </c>
      <c r="G19" s="5">
        <f t="shared" si="1"/>
        <v>5826</v>
      </c>
      <c r="H19" s="5">
        <v>1002</v>
      </c>
      <c r="I19" s="6">
        <v>4824</v>
      </c>
      <c r="J19" s="7">
        <f t="shared" si="2"/>
        <v>-73.051836594576031</v>
      </c>
      <c r="K19" s="7">
        <f t="shared" si="2"/>
        <v>-37.025948103792416</v>
      </c>
      <c r="L19" s="7">
        <f t="shared" si="2"/>
        <v>-80.53482587064677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22</v>
      </c>
      <c r="E20" s="5">
        <v>3</v>
      </c>
      <c r="F20" s="6">
        <v>19</v>
      </c>
      <c r="G20" s="5">
        <f t="shared" si="1"/>
        <v>87</v>
      </c>
      <c r="H20" s="5">
        <v>13</v>
      </c>
      <c r="I20" s="6">
        <v>74</v>
      </c>
      <c r="J20" s="7">
        <f t="shared" si="2"/>
        <v>-74.712643678160916</v>
      </c>
      <c r="K20" s="7">
        <f t="shared" si="2"/>
        <v>-76.92307692307692</v>
      </c>
      <c r="L20" s="7">
        <f t="shared" si="2"/>
        <v>-74.324324324324323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457</v>
      </c>
      <c r="E21" s="5">
        <v>242</v>
      </c>
      <c r="F21" s="6">
        <v>215</v>
      </c>
      <c r="G21" s="5">
        <f t="shared" si="1"/>
        <v>547</v>
      </c>
      <c r="H21" s="5">
        <v>117</v>
      </c>
      <c r="I21" s="6">
        <v>430</v>
      </c>
      <c r="J21" s="7">
        <f t="shared" si="2"/>
        <v>-16.453382084095068</v>
      </c>
      <c r="K21" s="7">
        <f t="shared" si="2"/>
        <v>106.83760683760686</v>
      </c>
      <c r="L21" s="7">
        <f t="shared" si="2"/>
        <v>-50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1</v>
      </c>
      <c r="E22" s="5">
        <v>0</v>
      </c>
      <c r="F22" s="6">
        <v>1</v>
      </c>
      <c r="G22" s="5">
        <f t="shared" si="1"/>
        <v>6</v>
      </c>
      <c r="H22" s="5">
        <v>0</v>
      </c>
      <c r="I22" s="6">
        <v>6</v>
      </c>
      <c r="J22" s="7">
        <f t="shared" si="2"/>
        <v>-83.333333333333343</v>
      </c>
      <c r="K22" s="7" t="str">
        <f t="shared" si="2"/>
        <v>-</v>
      </c>
      <c r="L22" s="7">
        <f t="shared" si="2"/>
        <v>-83.333333333333343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13</v>
      </c>
      <c r="E23" s="5">
        <v>1</v>
      </c>
      <c r="F23" s="6">
        <v>12</v>
      </c>
      <c r="G23" s="5">
        <f t="shared" si="1"/>
        <v>17</v>
      </c>
      <c r="H23" s="5">
        <v>2</v>
      </c>
      <c r="I23" s="6">
        <v>15</v>
      </c>
      <c r="J23" s="7">
        <f t="shared" si="2"/>
        <v>-23.529411764705888</v>
      </c>
      <c r="K23" s="7">
        <f t="shared" si="2"/>
        <v>-50</v>
      </c>
      <c r="L23" s="7">
        <f t="shared" si="2"/>
        <v>-19.999999999999996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1</v>
      </c>
      <c r="E24" s="5">
        <v>0</v>
      </c>
      <c r="F24" s="6">
        <v>1</v>
      </c>
      <c r="G24" s="5">
        <f t="shared" si="1"/>
        <v>0</v>
      </c>
      <c r="H24" s="5">
        <v>0</v>
      </c>
      <c r="I24" s="6">
        <v>0</v>
      </c>
      <c r="J24" s="7" t="str">
        <f t="shared" si="2"/>
        <v>-</v>
      </c>
      <c r="K24" s="7" t="str">
        <f t="shared" si="2"/>
        <v>-</v>
      </c>
      <c r="L24" s="7" t="str">
        <f t="shared" si="2"/>
        <v>-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21</v>
      </c>
      <c r="E25" s="5">
        <f t="shared" si="5"/>
        <v>0</v>
      </c>
      <c r="F25" s="5">
        <f t="shared" si="5"/>
        <v>21</v>
      </c>
      <c r="G25" s="5">
        <f t="shared" si="5"/>
        <v>18</v>
      </c>
      <c r="H25" s="5">
        <f t="shared" si="5"/>
        <v>0</v>
      </c>
      <c r="I25" s="5">
        <f t="shared" si="5"/>
        <v>18</v>
      </c>
      <c r="J25" s="7">
        <f t="shared" si="2"/>
        <v>16.666666666666675</v>
      </c>
      <c r="K25" s="7" t="str">
        <f t="shared" si="2"/>
        <v>-</v>
      </c>
      <c r="L25" s="7">
        <f t="shared" si="2"/>
        <v>16.666666666666675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515</v>
      </c>
      <c r="E26" s="5">
        <v>246</v>
      </c>
      <c r="F26" s="6">
        <v>269</v>
      </c>
      <c r="G26" s="5">
        <f t="shared" si="1"/>
        <v>675</v>
      </c>
      <c r="H26" s="5">
        <v>132</v>
      </c>
      <c r="I26" s="6">
        <v>543</v>
      </c>
      <c r="J26" s="7">
        <f t="shared" si="2"/>
        <v>-23.703703703703706</v>
      </c>
      <c r="K26" s="7">
        <f t="shared" si="2"/>
        <v>86.36363636363636</v>
      </c>
      <c r="L26" s="7">
        <f t="shared" si="2"/>
        <v>-50.46040515653776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29</v>
      </c>
      <c r="E27" s="5">
        <v>0</v>
      </c>
      <c r="F27" s="6">
        <v>29</v>
      </c>
      <c r="G27" s="5">
        <f t="shared" si="1"/>
        <v>58</v>
      </c>
      <c r="H27" s="5">
        <v>0</v>
      </c>
      <c r="I27" s="6">
        <v>58</v>
      </c>
      <c r="J27" s="7">
        <f t="shared" si="2"/>
        <v>-50</v>
      </c>
      <c r="K27" s="7" t="str">
        <f t="shared" si="2"/>
        <v>-</v>
      </c>
      <c r="L27" s="7">
        <f t="shared" si="2"/>
        <v>-50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35</v>
      </c>
      <c r="E28" s="5">
        <v>4</v>
      </c>
      <c r="F28" s="6">
        <v>31</v>
      </c>
      <c r="G28" s="5">
        <f t="shared" si="1"/>
        <v>54</v>
      </c>
      <c r="H28" s="5">
        <v>3</v>
      </c>
      <c r="I28" s="6">
        <v>51</v>
      </c>
      <c r="J28" s="7">
        <f t="shared" si="2"/>
        <v>-35.185185185185183</v>
      </c>
      <c r="K28" s="7">
        <f t="shared" si="2"/>
        <v>33.333333333333329</v>
      </c>
      <c r="L28" s="7">
        <f t="shared" si="2"/>
        <v>-39.215686274509807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41</v>
      </c>
      <c r="E29" s="5">
        <v>0</v>
      </c>
      <c r="F29" s="6">
        <v>41</v>
      </c>
      <c r="G29" s="5">
        <f t="shared" si="1"/>
        <v>79</v>
      </c>
      <c r="H29" s="5">
        <v>4</v>
      </c>
      <c r="I29" s="6">
        <v>75</v>
      </c>
      <c r="J29" s="7">
        <f t="shared" si="2"/>
        <v>-48.101265822784811</v>
      </c>
      <c r="K29" s="7">
        <f t="shared" si="2"/>
        <v>-100</v>
      </c>
      <c r="L29" s="7">
        <f t="shared" si="2"/>
        <v>-45.333333333333336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15</v>
      </c>
      <c r="E30" s="5">
        <v>2</v>
      </c>
      <c r="F30" s="6">
        <v>13</v>
      </c>
      <c r="G30" s="5">
        <f t="shared" si="1"/>
        <v>16</v>
      </c>
      <c r="H30" s="5">
        <v>0</v>
      </c>
      <c r="I30" s="6">
        <v>16</v>
      </c>
      <c r="J30" s="7">
        <f t="shared" si="2"/>
        <v>-6.25</v>
      </c>
      <c r="K30" s="7" t="str">
        <f t="shared" si="2"/>
        <v>-</v>
      </c>
      <c r="L30" s="7">
        <f t="shared" si="2"/>
        <v>-18.75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71</v>
      </c>
      <c r="E31" s="5">
        <v>0</v>
      </c>
      <c r="F31" s="6">
        <v>71</v>
      </c>
      <c r="G31" s="5">
        <f t="shared" si="1"/>
        <v>142</v>
      </c>
      <c r="H31" s="5">
        <v>0</v>
      </c>
      <c r="I31" s="6">
        <v>142</v>
      </c>
      <c r="J31" s="7">
        <f t="shared" si="2"/>
        <v>-50</v>
      </c>
      <c r="K31" s="7" t="str">
        <f t="shared" si="2"/>
        <v>-</v>
      </c>
      <c r="L31" s="7">
        <f t="shared" si="2"/>
        <v>-50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10</v>
      </c>
      <c r="E32" s="5">
        <v>4</v>
      </c>
      <c r="F32" s="6">
        <v>6</v>
      </c>
      <c r="G32" s="5">
        <f t="shared" si="1"/>
        <v>8</v>
      </c>
      <c r="H32" s="5">
        <v>2</v>
      </c>
      <c r="I32" s="6">
        <v>6</v>
      </c>
      <c r="J32" s="7">
        <f t="shared" si="2"/>
        <v>25</v>
      </c>
      <c r="K32" s="7">
        <f t="shared" si="2"/>
        <v>100</v>
      </c>
      <c r="L32" s="7">
        <f t="shared" si="2"/>
        <v>0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13</v>
      </c>
      <c r="E33" s="5">
        <v>2</v>
      </c>
      <c r="F33" s="6">
        <v>11</v>
      </c>
      <c r="G33" s="5">
        <f t="shared" si="1"/>
        <v>29</v>
      </c>
      <c r="H33" s="5">
        <v>1</v>
      </c>
      <c r="I33" s="6">
        <v>28</v>
      </c>
      <c r="J33" s="7">
        <f t="shared" si="2"/>
        <v>-55.172413793103445</v>
      </c>
      <c r="K33" s="7">
        <f t="shared" si="2"/>
        <v>100</v>
      </c>
      <c r="L33" s="7">
        <f t="shared" si="2"/>
        <v>-60.714285714285722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108</v>
      </c>
      <c r="E34" s="5">
        <v>3</v>
      </c>
      <c r="F34" s="6">
        <v>105</v>
      </c>
      <c r="G34" s="5">
        <f t="shared" si="1"/>
        <v>145</v>
      </c>
      <c r="H34" s="5">
        <v>5</v>
      </c>
      <c r="I34" s="6">
        <v>140</v>
      </c>
      <c r="J34" s="7">
        <f t="shared" si="2"/>
        <v>-25.517241379310342</v>
      </c>
      <c r="K34" s="7">
        <f t="shared" si="2"/>
        <v>-40</v>
      </c>
      <c r="L34" s="7">
        <f t="shared" si="2"/>
        <v>-25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4</v>
      </c>
      <c r="E35" s="5">
        <v>1</v>
      </c>
      <c r="F35" s="6">
        <v>3</v>
      </c>
      <c r="G35" s="5">
        <f t="shared" si="1"/>
        <v>12</v>
      </c>
      <c r="H35" s="5">
        <v>0</v>
      </c>
      <c r="I35" s="6">
        <v>12</v>
      </c>
      <c r="J35" s="7">
        <f t="shared" si="2"/>
        <v>-66.666666666666671</v>
      </c>
      <c r="K35" s="7" t="str">
        <f t="shared" si="2"/>
        <v>-</v>
      </c>
      <c r="L35" s="7">
        <f t="shared" si="2"/>
        <v>-75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3</v>
      </c>
      <c r="E36" s="5">
        <v>0</v>
      </c>
      <c r="F36" s="6">
        <v>3</v>
      </c>
      <c r="G36" s="5">
        <f t="shared" si="1"/>
        <v>5</v>
      </c>
      <c r="H36" s="5">
        <v>0</v>
      </c>
      <c r="I36" s="6">
        <v>5</v>
      </c>
      <c r="J36" s="7">
        <f t="shared" si="2"/>
        <v>-40</v>
      </c>
      <c r="K36" s="7" t="str">
        <f t="shared" si="2"/>
        <v>-</v>
      </c>
      <c r="L36" s="7">
        <f t="shared" si="2"/>
        <v>-40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4</v>
      </c>
      <c r="E37" s="5">
        <v>3</v>
      </c>
      <c r="F37" s="6">
        <v>1</v>
      </c>
      <c r="G37" s="5">
        <f t="shared" si="1"/>
        <v>7</v>
      </c>
      <c r="H37" s="5">
        <v>0</v>
      </c>
      <c r="I37" s="6">
        <v>7</v>
      </c>
      <c r="J37" s="7">
        <f t="shared" si="2"/>
        <v>-42.857142857142861</v>
      </c>
      <c r="K37" s="7" t="str">
        <f t="shared" si="2"/>
        <v>-</v>
      </c>
      <c r="L37" s="7">
        <f t="shared" si="2"/>
        <v>-85.714285714285722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25</v>
      </c>
      <c r="E38" s="5">
        <v>0</v>
      </c>
      <c r="F38" s="6">
        <v>25</v>
      </c>
      <c r="G38" s="5">
        <f t="shared" si="1"/>
        <v>12</v>
      </c>
      <c r="H38" s="5">
        <v>0</v>
      </c>
      <c r="I38" s="6">
        <v>12</v>
      </c>
      <c r="J38" s="7">
        <f t="shared" si="2"/>
        <v>108.33333333333334</v>
      </c>
      <c r="K38" s="7" t="str">
        <f t="shared" si="2"/>
        <v>-</v>
      </c>
      <c r="L38" s="7">
        <f t="shared" si="2"/>
        <v>108.33333333333334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182</v>
      </c>
      <c r="E39" s="5">
        <f t="shared" si="6"/>
        <v>0</v>
      </c>
      <c r="F39" s="5">
        <f t="shared" si="6"/>
        <v>182</v>
      </c>
      <c r="G39" s="5">
        <f t="shared" si="6"/>
        <v>143</v>
      </c>
      <c r="H39" s="5">
        <f t="shared" si="6"/>
        <v>0</v>
      </c>
      <c r="I39" s="5">
        <f t="shared" si="6"/>
        <v>143</v>
      </c>
      <c r="J39" s="7">
        <f t="shared" si="2"/>
        <v>27.27272727272727</v>
      </c>
      <c r="K39" s="7" t="str">
        <f t="shared" si="2"/>
        <v>-</v>
      </c>
      <c r="L39" s="7">
        <f t="shared" si="2"/>
        <v>27.27272727272727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540</v>
      </c>
      <c r="E40" s="5">
        <v>19</v>
      </c>
      <c r="F40" s="6">
        <v>521</v>
      </c>
      <c r="G40" s="5">
        <f t="shared" si="1"/>
        <v>710</v>
      </c>
      <c r="H40" s="5">
        <v>15</v>
      </c>
      <c r="I40" s="6">
        <v>695</v>
      </c>
      <c r="J40" s="7">
        <f t="shared" si="2"/>
        <v>-23.943661971830988</v>
      </c>
      <c r="K40" s="7">
        <f t="shared" si="2"/>
        <v>26.666666666666661</v>
      </c>
      <c r="L40" s="7">
        <f t="shared" si="2"/>
        <v>-25.03597122302158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11</v>
      </c>
      <c r="E41" s="5">
        <v>2</v>
      </c>
      <c r="F41" s="6">
        <v>9</v>
      </c>
      <c r="G41" s="5">
        <f t="shared" si="1"/>
        <v>33</v>
      </c>
      <c r="H41" s="5">
        <v>1</v>
      </c>
      <c r="I41" s="6">
        <v>32</v>
      </c>
      <c r="J41" s="7">
        <f t="shared" si="2"/>
        <v>-66.666666666666671</v>
      </c>
      <c r="K41" s="7">
        <f t="shared" si="2"/>
        <v>100</v>
      </c>
      <c r="L41" s="7">
        <f t="shared" si="2"/>
        <v>-71.875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2</v>
      </c>
      <c r="E42" s="5">
        <v>0</v>
      </c>
      <c r="F42" s="6">
        <v>2</v>
      </c>
      <c r="G42" s="5">
        <f t="shared" si="1"/>
        <v>12</v>
      </c>
      <c r="H42" s="5">
        <v>1</v>
      </c>
      <c r="I42" s="6">
        <v>11</v>
      </c>
      <c r="J42" s="7">
        <f t="shared" si="2"/>
        <v>-83.333333333333343</v>
      </c>
      <c r="K42" s="7">
        <f t="shared" si="2"/>
        <v>-100</v>
      </c>
      <c r="L42" s="7">
        <f t="shared" si="2"/>
        <v>-81.818181818181813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44</v>
      </c>
      <c r="E43" s="5">
        <f t="shared" si="7"/>
        <v>1</v>
      </c>
      <c r="F43" s="5">
        <f t="shared" si="7"/>
        <v>43</v>
      </c>
      <c r="G43" s="5">
        <f t="shared" si="7"/>
        <v>14</v>
      </c>
      <c r="H43" s="5">
        <f t="shared" si="7"/>
        <v>1</v>
      </c>
      <c r="I43" s="5">
        <f t="shared" si="7"/>
        <v>13</v>
      </c>
      <c r="J43" s="7">
        <f t="shared" si="2"/>
        <v>214.28571428571428</v>
      </c>
      <c r="K43" s="7">
        <f t="shared" si="2"/>
        <v>0</v>
      </c>
      <c r="L43" s="7">
        <f t="shared" si="2"/>
        <v>230.76923076923075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57</v>
      </c>
      <c r="E44" s="5">
        <v>3</v>
      </c>
      <c r="F44" s="6">
        <v>54</v>
      </c>
      <c r="G44" s="5">
        <f t="shared" si="1"/>
        <v>59</v>
      </c>
      <c r="H44" s="5">
        <v>3</v>
      </c>
      <c r="I44" s="6">
        <v>56</v>
      </c>
      <c r="J44" s="7">
        <f t="shared" si="2"/>
        <v>-3.3898305084745783</v>
      </c>
      <c r="K44" s="7">
        <f t="shared" si="2"/>
        <v>0</v>
      </c>
      <c r="L44" s="7">
        <f t="shared" si="2"/>
        <v>-3.5714285714285698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12</v>
      </c>
      <c r="E45" s="5">
        <v>0</v>
      </c>
      <c r="F45" s="6">
        <v>12</v>
      </c>
      <c r="G45" s="5">
        <f t="shared" si="1"/>
        <v>13</v>
      </c>
      <c r="H45" s="5">
        <v>0</v>
      </c>
      <c r="I45" s="6">
        <v>13</v>
      </c>
      <c r="J45" s="7">
        <f t="shared" si="2"/>
        <v>-7.6923076923076872</v>
      </c>
      <c r="K45" s="7" t="str">
        <f t="shared" si="2"/>
        <v>-</v>
      </c>
      <c r="L45" s="7">
        <f t="shared" si="2"/>
        <v>-7.6923076923076872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16</v>
      </c>
      <c r="E46" s="5">
        <f t="shared" si="8"/>
        <v>0</v>
      </c>
      <c r="F46" s="5">
        <f t="shared" si="8"/>
        <v>16</v>
      </c>
      <c r="G46" s="5">
        <f t="shared" si="8"/>
        <v>15</v>
      </c>
      <c r="H46" s="5">
        <f t="shared" si="8"/>
        <v>0</v>
      </c>
      <c r="I46" s="5">
        <f t="shared" si="8"/>
        <v>15</v>
      </c>
      <c r="J46" s="7">
        <f t="shared" si="2"/>
        <v>6.6666666666666652</v>
      </c>
      <c r="K46" s="7" t="str">
        <f t="shared" si="2"/>
        <v>-</v>
      </c>
      <c r="L46" s="7">
        <f t="shared" si="2"/>
        <v>6.6666666666666652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28</v>
      </c>
      <c r="E47" s="5">
        <v>0</v>
      </c>
      <c r="F47" s="6">
        <v>28</v>
      </c>
      <c r="G47" s="5">
        <f t="shared" si="1"/>
        <v>28</v>
      </c>
      <c r="H47" s="5">
        <v>0</v>
      </c>
      <c r="I47" s="6">
        <v>28</v>
      </c>
      <c r="J47" s="7">
        <f t="shared" si="2"/>
        <v>0</v>
      </c>
      <c r="K47" s="7" t="str">
        <f t="shared" si="2"/>
        <v>-</v>
      </c>
      <c r="L47" s="7">
        <f t="shared" si="2"/>
        <v>0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69</v>
      </c>
      <c r="E48" s="5">
        <v>15</v>
      </c>
      <c r="F48" s="12">
        <v>54</v>
      </c>
      <c r="G48" s="5">
        <f t="shared" si="1"/>
        <v>193</v>
      </c>
      <c r="H48" s="13">
        <v>14</v>
      </c>
      <c r="I48" s="12">
        <v>179</v>
      </c>
      <c r="J48" s="14">
        <f t="shared" si="2"/>
        <v>-64.248704663212436</v>
      </c>
      <c r="K48" s="14">
        <f t="shared" si="2"/>
        <v>7.1428571428571397</v>
      </c>
      <c r="L48" s="14">
        <f t="shared" si="2"/>
        <v>-69.832402234636874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2779</v>
      </c>
      <c r="E49" s="5">
        <f t="shared" ref="E49:I49" si="9">E19+E26+E40+E44+E47+E48</f>
        <v>914</v>
      </c>
      <c r="F49" s="5">
        <f t="shared" si="9"/>
        <v>1865</v>
      </c>
      <c r="G49" s="5">
        <f t="shared" si="9"/>
        <v>7491</v>
      </c>
      <c r="H49" s="5">
        <f t="shared" si="9"/>
        <v>1166</v>
      </c>
      <c r="I49" s="5">
        <f t="shared" si="9"/>
        <v>6325</v>
      </c>
      <c r="J49" s="7">
        <f t="shared" si="2"/>
        <v>-62.902149245761585</v>
      </c>
      <c r="K49" s="7">
        <f t="shared" si="2"/>
        <v>-21.612349914236706</v>
      </c>
      <c r="L49" s="7">
        <f t="shared" si="2"/>
        <v>-70.51383399209486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2018-08-24T04:06:30Z</cp:lastPrinted>
  <dcterms:created xsi:type="dcterms:W3CDTF">2018-08-16T04:21:57Z</dcterms:created>
  <dcterms:modified xsi:type="dcterms:W3CDTF">2021-07-16T02:47:02Z</dcterms:modified>
</cp:coreProperties>
</file>