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2\"/>
    </mc:Choice>
  </mc:AlternateContent>
  <bookViews>
    <workbookView xWindow="0" yWindow="0" windowWidth="21576" windowHeight="9108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40" i="2" l="1"/>
  <c r="H37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<sst xmlns="http://schemas.openxmlformats.org/spreadsheetml/2006/main" count="97" uniqueCount="56">
  <si>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</si>
  <si>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</si>
  <si>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</si>
  <si>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</si>
  <si>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</si>
  <si>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</si>
  <si>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</si>
  <si>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</si>
  <si>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</si>
  <si>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</si>
  <si>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</si>
  <si>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</si>
  <si>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</si>
  <si>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</si>
  <si>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</si>
  <si>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</si>
  <si>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</si>
  <si>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</si>
  <si>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</si>
  <si>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</si>
  <si>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</si>
  <si>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</si>
  <si>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</si>
  <si>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</si>
  <si>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</si>
  <si>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</si>
  <si>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</si>
  <si>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</si>
  <si>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</si>
  <si>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</si>
  <si>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</si>
  <si>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</si>
  <si>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</si>
  <si>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</si>
  <si>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</si>
  <si>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</si>
  <si>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</si>
  <si>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</si>
  <si>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</si>
  <si>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</si>
  <si>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</si>
  <si>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</si>
  <si>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</si>
  <si>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</si>
  <si>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</si>
  <si>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</si>
  <si>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</si>
  <si>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</si>
  <si>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108年2月及1至2月中華民國國民出國人次及成長率－按目的地分
Table 2-2 Outbound Departures of Nationals of the Republic
of China by Destination, February &amp; January-February,2019</t>
  </si>
  <si>
    <t>108年2月
February, 2019</t>
  </si>
  <si>
    <t>107年2月
February, 2018</t>
  </si>
  <si>
    <t>108年1-2月
Jan.-Feb., 2019</t>
  </si>
  <si>
    <t>107年1-2月
Jan.-Feb., 2018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</si>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</sst>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" activePane="bottomLeft" state="frozen"/>
      <selection pane="bottomLeft" activeCell="I49" sqref="I49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179873</v>
      </c>
      <c r="D3" s="5">
        <v>134805</v>
      </c>
      <c r="E3" s="6">
        <f>IF(D3=0,0,((C3/D3)-1)*100)</f>
        <v>33.431994362226924</v>
      </c>
      <c r="F3" s="5">
        <v>325922</v>
      </c>
      <c r="G3" s="5">
        <v>276582</v>
      </c>
      <c r="H3" s="6">
        <f>IF(G3=0,0,((F3/G3)-1)*100)</f>
        <v>17.839194163033035</v>
      </c>
      <c r="I3" t="s">
        <v>53</v>
      </c>
    </row>
    <row r="4" spans="1:9" x14ac:dyDescent="0.3">
      <c r="A4" s="16"/>
      <c r="B4" s="4" t="s">
        <v>4</v>
      </c>
      <c r="C4" s="5">
        <v>52608</v>
      </c>
      <c r="D4" s="5">
        <v>45444</v>
      </c>
      <c r="E4" s="6">
        <f t="shared" ref="E4:E43" si="0">IF(D4=0,0,((C4/D4)-1)*100)</f>
        <v>15.764457354106142</v>
      </c>
      <c r="F4" s="5">
        <v>97212</v>
      </c>
      <c r="G4" s="5">
        <v>93408</v>
      </c>
      <c r="H4" s="6">
        <f t="shared" ref="H4:H43" si="1">IF(G4=0,0,((F4/G4)-1)*100)</f>
        <v>4.072456320657758</v>
      </c>
      <c r="I4" t="s">
        <v>53</v>
      </c>
    </row>
    <row r="5" spans="1:9" x14ac:dyDescent="0.3">
      <c r="A5" s="16"/>
      <c r="B5" s="4" t="s">
        <v>5</v>
      </c>
      <c r="C5" s="5">
        <v>343778</v>
      </c>
      <c r="D5" s="5">
        <v>278147</v>
      </c>
      <c r="E5" s="6">
        <f t="shared" si="0"/>
        <v>23.595796467335628</v>
      </c>
      <c r="F5" s="5">
        <v>610751</v>
      </c>
      <c r="G5" s="5">
        <v>562556</v>
      </c>
      <c r="H5" s="6">
        <f t="shared" si="1"/>
        <v>8.5671470929116431</v>
      </c>
      <c r="I5" t="s">
        <v>53</v>
      </c>
    </row>
    <row r="6" spans="1:9" x14ac:dyDescent="0.3">
      <c r="A6" s="16"/>
      <c r="B6" s="4" t="s">
        <v>6</v>
      </c>
      <c r="C6" s="5">
        <v>406010</v>
      </c>
      <c r="D6" s="5">
        <v>404850</v>
      </c>
      <c r="E6" s="6">
        <f t="shared" si="0"/>
        <v>0.28652587378041883</v>
      </c>
      <c r="F6" s="5">
        <v>802222</v>
      </c>
      <c r="G6" s="5">
        <v>754023</v>
      </c>
      <c r="H6" s="6">
        <f t="shared" si="1"/>
        <v>6.3922453293865145</v>
      </c>
      <c r="I6" t="s">
        <v>53</v>
      </c>
    </row>
    <row r="7" spans="1:9" x14ac:dyDescent="0.3">
      <c r="A7" s="16"/>
      <c r="B7" s="4" t="s">
        <v>7</v>
      </c>
      <c r="C7" s="5">
        <v>93198</v>
      </c>
      <c r="D7" s="5">
        <v>86644</v>
      </c>
      <c r="E7" s="6">
        <f t="shared" si="0"/>
        <v>7.5642860440422899</v>
      </c>
      <c r="F7" s="5">
        <v>178512</v>
      </c>
      <c r="G7" s="5">
        <v>160466</v>
      </c>
      <c r="H7" s="6">
        <f t="shared" si="1"/>
        <v>11.24599603654357</v>
      </c>
      <c r="I7" t="s">
        <v>53</v>
      </c>
    </row>
    <row r="8" spans="1:9" x14ac:dyDescent="0.3">
      <c r="A8" s="16"/>
      <c r="B8" s="4" t="s">
        <v>8</v>
      </c>
      <c r="C8" s="5">
        <v>40795</v>
      </c>
      <c r="D8" s="5">
        <v>38787</v>
      </c>
      <c r="E8" s="6">
        <f t="shared" si="0"/>
        <v>5.176992291231608</v>
      </c>
      <c r="F8" s="5">
        <v>77624</v>
      </c>
      <c r="G8" s="5">
        <v>69378</v>
      </c>
      <c r="H8" s="6">
        <f t="shared" si="1"/>
        <v>11.885612153708669</v>
      </c>
      <c r="I8" t="s">
        <v>53</v>
      </c>
    </row>
    <row r="9" spans="1:9" x14ac:dyDescent="0.3">
      <c r="A9" s="16"/>
      <c r="B9" s="4" t="s">
        <v>9</v>
      </c>
      <c r="C9" s="5">
        <v>31431</v>
      </c>
      <c r="D9" s="5">
        <v>30326</v>
      </c>
      <c r="E9" s="6">
        <f t="shared" si="0"/>
        <v>3.6437380465607072</v>
      </c>
      <c r="F9" s="5">
        <v>57599</v>
      </c>
      <c r="G9" s="5">
        <v>55630</v>
      </c>
      <c r="H9" s="6">
        <f t="shared" si="1"/>
        <v>3.5394571274492082</v>
      </c>
      <c r="I9" t="s">
        <v>53</v>
      </c>
    </row>
    <row r="10" spans="1:9" x14ac:dyDescent="0.3">
      <c r="A10" s="16"/>
      <c r="B10" s="4" t="s">
        <v>10</v>
      </c>
      <c r="C10" s="5">
        <v>74366</v>
      </c>
      <c r="D10" s="5">
        <v>59392</v>
      </c>
      <c r="E10" s="6">
        <f t="shared" si="0"/>
        <v>25.212149784482762</v>
      </c>
      <c r="F10" s="5">
        <v>139909</v>
      </c>
      <c r="G10" s="5">
        <v>105418</v>
      </c>
      <c r="H10" s="6">
        <f t="shared" si="1"/>
        <v>32.718321349295174</v>
      </c>
      <c r="I10" t="s">
        <v>53</v>
      </c>
    </row>
    <row r="11" spans="1:9" x14ac:dyDescent="0.3">
      <c r="A11" s="16"/>
      <c r="B11" s="4" t="s">
        <v>11</v>
      </c>
      <c r="C11" s="5">
        <v>29919</v>
      </c>
      <c r="D11" s="5">
        <v>23008</v>
      </c>
      <c r="E11" s="6">
        <f t="shared" si="0"/>
        <v>30.037378303198881</v>
      </c>
      <c r="F11" s="5">
        <v>52048</v>
      </c>
      <c r="G11" s="5">
        <v>40484</v>
      </c>
      <c r="H11" s="6">
        <f t="shared" si="1"/>
        <v>28.56437110957415</v>
      </c>
      <c r="I11" t="s">
        <v>53</v>
      </c>
    </row>
    <row r="12" spans="1:9" x14ac:dyDescent="0.3">
      <c r="A12" s="16"/>
      <c r="B12" s="4" t="s">
        <v>12</v>
      </c>
      <c r="C12" s="5">
        <v>15949</v>
      </c>
      <c r="D12" s="5">
        <v>18095</v>
      </c>
      <c r="E12" s="6">
        <f t="shared" si="0"/>
        <v>-11.859629731970156</v>
      </c>
      <c r="F12" s="5">
        <v>29753</v>
      </c>
      <c r="G12" s="5">
        <v>29276</v>
      </c>
      <c r="H12" s="6">
        <f t="shared" si="1"/>
        <v>1.6293209454843582</v>
      </c>
      <c r="I12" t="s">
        <v>53</v>
      </c>
    </row>
    <row r="13" spans="1:9" x14ac:dyDescent="0.3">
      <c r="A13" s="16"/>
      <c r="B13" s="4" t="s">
        <v>13</v>
      </c>
      <c r="C13" s="5">
        <v>556</v>
      </c>
      <c r="D13" s="5">
        <v>171</v>
      </c>
      <c r="E13" s="6">
        <f t="shared" si="0"/>
        <v>225.14619883040936</v>
      </c>
      <c r="F13" s="5">
        <v>953</v>
      </c>
      <c r="G13" s="5">
        <v>221</v>
      </c>
      <c r="H13" s="6">
        <f t="shared" si="1"/>
        <v>331.22171945701353</v>
      </c>
      <c r="I13" t="s">
        <v>53</v>
      </c>
    </row>
    <row r="14" spans="1:9" x14ac:dyDescent="0.3">
      <c r="A14" s="16"/>
      <c r="B14" s="4" t="s">
        <v>14</v>
      </c>
      <c r="C14" s="5">
        <v>69528</v>
      </c>
      <c r="D14" s="5">
        <v>59417</v>
      </c>
      <c r="E14" s="6">
        <f t="shared" si="0"/>
        <v>17.017015332312301</v>
      </c>
      <c r="F14" s="5">
        <v>128388</v>
      </c>
      <c r="G14" s="5">
        <v>104884</v>
      </c>
      <c r="H14" s="6">
        <f t="shared" si="1"/>
        <v>22.409519087754081</v>
      </c>
      <c r="I14" t="s">
        <v>53</v>
      </c>
    </row>
    <row r="15" spans="1:9" x14ac:dyDescent="0.3">
      <c r="A15" s="16"/>
      <c r="B15" s="4" t="s">
        <v>15</v>
      </c>
      <c r="C15" s="5">
        <v>2431</v>
      </c>
      <c r="D15" s="5">
        <v>2923</v>
      </c>
      <c r="E15" s="6">
        <f t="shared" si="0"/>
        <v>-16.832021895313034</v>
      </c>
      <c r="F15" s="5">
        <v>5032</v>
      </c>
      <c r="G15" s="5">
        <v>5285</v>
      </c>
      <c r="H15" s="6">
        <f t="shared" si="1"/>
        <v>-4.7871333964049185</v>
      </c>
      <c r="I15" t="s">
        <v>53</v>
      </c>
    </row>
    <row r="16" spans="1:9" x14ac:dyDescent="0.3">
      <c r="A16" s="16"/>
      <c r="B16" s="4" t="s">
        <v>16</v>
      </c>
      <c r="C16" s="5">
        <v>9042</v>
      </c>
      <c r="D16" s="5">
        <v>8689</v>
      </c>
      <c r="E16" s="6">
        <f t="shared" si="0"/>
        <v>4.062607895039716</v>
      </c>
      <c r="F16" s="5">
        <v>16357</v>
      </c>
      <c r="G16" s="5">
        <v>16420</v>
      </c>
      <c r="H16" s="6">
        <f t="shared" si="1"/>
        <v>-0.38367844092570547</v>
      </c>
      <c r="I16" t="s">
        <v>53</v>
      </c>
    </row>
    <row r="17" spans="1:9" x14ac:dyDescent="0.3">
      <c r="A17" s="16"/>
      <c r="B17" s="4" t="s">
        <v>17</v>
      </c>
      <c r="C17" s="5">
        <v>10345</v>
      </c>
      <c r="D17" s="5">
        <v>5423</v>
      </c>
      <c r="E17" s="6">
        <f t="shared" si="0"/>
        <v>90.761571086114685</v>
      </c>
      <c r="F17" s="5">
        <v>21091</v>
      </c>
      <c r="G17" s="5">
        <v>10586</v>
      </c>
      <c r="H17" s="6">
        <f t="shared" si="1"/>
        <v>99.234838465898349</v>
      </c>
      <c r="I17" t="s">
        <v>53</v>
      </c>
    </row>
    <row r="18" spans="1:9" x14ac:dyDescent="0.3">
      <c r="A18" s="16"/>
      <c r="B18" s="4" t="s">
        <v>18</v>
      </c>
      <c r="C18" s="5">
        <v>6456</v>
      </c>
      <c r="D18" s="5">
        <v>5533</v>
      </c>
      <c r="E18" s="6">
        <f t="shared" si="0"/>
        <v>16.681727814928603</v>
      </c>
      <c r="F18" s="5">
        <v>13114</v>
      </c>
      <c r="G18" s="5">
        <v>10068</v>
      </c>
      <c r="H18" s="6">
        <f t="shared" si="1"/>
        <v>30.254270957489069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1726</v>
      </c>
      <c r="D19" s="5">
        <f>D20-D3-D4-D5-D6-D7-D8-D9-D10-D11-D12-D13-D14-D15-D16-D17-D18</f>
        <v>6666</v>
      </c>
      <c r="E19" s="6">
        <f t="shared" si="0"/>
        <v>-74.107410741074105</v>
      </c>
      <c r="F19" s="5">
        <f>F20-F3-F4-F5-F6-F7-F8-F9-F10-F11-F12-F13-F14-F15-F16-F17-F18</f>
        <v>3144</v>
      </c>
      <c r="G19" s="5">
        <f>G20-G3-G4-G5-G6-G7-G8-G9-G10-G11-G12-G13-G14-G15-G16-G17-G18</f>
        <v>12527</v>
      </c>
      <c r="H19" s="6">
        <f t="shared" si="1"/>
        <v>-74.902211223756694</v>
      </c>
      <c r="I19" t="s">
        <v>53</v>
      </c>
    </row>
    <row r="20" spans="1:9" x14ac:dyDescent="0.3">
      <c r="A20" s="17"/>
      <c r="B20" s="4" t="s">
        <v>20</v>
      </c>
      <c r="C20" s="5">
        <v>1368011</v>
      </c>
      <c r="D20" s="5">
        <v>1208320</v>
      </c>
      <c r="E20" s="6">
        <f t="shared" si="0"/>
        <v>13.215952727754242</v>
      </c>
      <c r="F20" s="5">
        <v>2559631</v>
      </c>
      <c r="G20" s="5">
        <v>2307212</v>
      </c>
      <c r="H20" s="6">
        <f t="shared" si="1"/>
        <v>10.940433735608179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41471</v>
      </c>
      <c r="D21" s="5">
        <v>46309</v>
      </c>
      <c r="E21" s="6">
        <f t="shared" si="0"/>
        <v>-10.447213284674683</v>
      </c>
      <c r="F21" s="5">
        <v>94848</v>
      </c>
      <c r="G21" s="5">
        <v>97833</v>
      </c>
      <c r="H21" s="6">
        <f t="shared" si="1"/>
        <v>-3.0511177210143847</v>
      </c>
      <c r="I21" t="s">
        <v>53</v>
      </c>
    </row>
    <row r="22" spans="1:9" x14ac:dyDescent="0.3">
      <c r="A22" s="16"/>
      <c r="B22" s="4" t="s">
        <v>23</v>
      </c>
      <c r="C22" s="5">
        <v>9393</v>
      </c>
      <c r="D22" s="5">
        <v>9855</v>
      </c>
      <c r="E22" s="6">
        <f t="shared" si="0"/>
        <v>-4.6879756468797602</v>
      </c>
      <c r="F22" s="5">
        <v>19346</v>
      </c>
      <c r="G22" s="5">
        <v>18210</v>
      </c>
      <c r="H22" s="6">
        <f t="shared" si="1"/>
        <v>6.238330587589247</v>
      </c>
      <c r="I22" t="s">
        <v>53</v>
      </c>
    </row>
    <row r="23" spans="1:9" x14ac:dyDescent="0.3">
      <c r="A23" s="16"/>
      <c r="B23" s="4" t="s">
        <v>24</v>
      </c>
      <c r="C23" s="5">
        <f>C24-C21-C22</f>
        <v>6</v>
      </c>
      <c r="D23" s="5">
        <f>D24-D21-D22</f>
        <v>847</v>
      </c>
      <c r="E23" s="6">
        <f t="shared" si="0"/>
        <v>-99.29161747343565</v>
      </c>
      <c r="F23" s="5">
        <f>F24-F21-F22</f>
        <v>17</v>
      </c>
      <c r="G23" s="5">
        <f>G24-G21-G22</f>
        <v>1408</v>
      </c>
      <c r="H23" s="6">
        <f t="shared" si="1"/>
        <v>-98.79261363636364</v>
      </c>
      <c r="I23" t="s">
        <v>53</v>
      </c>
    </row>
    <row r="24" spans="1:9" x14ac:dyDescent="0.3">
      <c r="A24" s="17"/>
      <c r="B24" s="4" t="s">
        <v>25</v>
      </c>
      <c r="C24" s="5">
        <v>50870</v>
      </c>
      <c r="D24" s="5">
        <v>57011</v>
      </c>
      <c r="E24" s="6">
        <f t="shared" si="0"/>
        <v>-10.771605479644276</v>
      </c>
      <c r="F24" s="5">
        <v>114211</v>
      </c>
      <c r="G24" s="5">
        <v>117451</v>
      </c>
      <c r="H24" s="6">
        <f t="shared" si="1"/>
        <v>-2.7585972022375338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6186</v>
      </c>
      <c r="D25" s="5">
        <v>5672</v>
      </c>
      <c r="E25" s="6">
        <f t="shared" si="0"/>
        <v>9.0620592383638954</v>
      </c>
      <c r="F25" s="5">
        <v>11727</v>
      </c>
      <c r="G25" s="5">
        <v>10924</v>
      </c>
      <c r="H25" s="6">
        <f t="shared" si="1"/>
        <v>7.3507872574148703</v>
      </c>
      <c r="I25" t="s">
        <v>53</v>
      </c>
    </row>
    <row r="26" spans="1:9" x14ac:dyDescent="0.3">
      <c r="A26" s="16"/>
      <c r="B26" s="4" t="s">
        <v>28</v>
      </c>
      <c r="C26" s="5">
        <v>4442</v>
      </c>
      <c r="D26" s="5">
        <v>6077</v>
      </c>
      <c r="E26" s="6">
        <f t="shared" si="0"/>
        <v>-26.904722725028797</v>
      </c>
      <c r="F26" s="5">
        <v>8845</v>
      </c>
      <c r="G26" s="5">
        <v>11897</v>
      </c>
      <c r="H26" s="6">
        <f t="shared" si="1"/>
        <v>-25.653526099016556</v>
      </c>
      <c r="I26" t="s">
        <v>53</v>
      </c>
    </row>
    <row r="27" spans="1:9" x14ac:dyDescent="0.3">
      <c r="A27" s="16"/>
      <c r="B27" s="4" t="s">
        <v>29</v>
      </c>
      <c r="C27" s="5">
        <v>1269</v>
      </c>
      <c r="D27" s="5">
        <v>4122</v>
      </c>
      <c r="E27" s="6">
        <f t="shared" si="0"/>
        <v>-69.213973799126634</v>
      </c>
      <c r="F27" s="5">
        <v>3739</v>
      </c>
      <c r="G27" s="5">
        <v>6926</v>
      </c>
      <c r="H27" s="6">
        <f t="shared" si="1"/>
        <v>-46.015015882183071</v>
      </c>
      <c r="I27" t="s">
        <v>53</v>
      </c>
    </row>
    <row r="28" spans="1:9" x14ac:dyDescent="0.3">
      <c r="A28" s="16"/>
      <c r="B28" s="4" t="s">
        <v>30</v>
      </c>
      <c r="C28" s="5">
        <v>4382</v>
      </c>
      <c r="D28" s="5">
        <v>5229</v>
      </c>
      <c r="E28" s="6">
        <f t="shared" si="0"/>
        <v>-16.198125836680056</v>
      </c>
      <c r="F28" s="5">
        <v>9279</v>
      </c>
      <c r="G28" s="5">
        <v>9121</v>
      </c>
      <c r="H28" s="6">
        <f t="shared" si="1"/>
        <v>1.7322661988816934</v>
      </c>
      <c r="I28" t="s">
        <v>53</v>
      </c>
    </row>
    <row r="29" spans="1:9" x14ac:dyDescent="0.3">
      <c r="A29" s="16"/>
      <c r="B29" s="4" t="s">
        <v>31</v>
      </c>
      <c r="C29" s="5">
        <v>3</v>
      </c>
      <c r="D29" s="5">
        <v>558</v>
      </c>
      <c r="E29" s="6">
        <f t="shared" si="0"/>
        <v>-99.462365591397855</v>
      </c>
      <c r="F29" s="5">
        <v>4</v>
      </c>
      <c r="G29" s="5">
        <v>1131</v>
      </c>
      <c r="H29" s="6">
        <f t="shared" si="1"/>
        <v>-99.646330680813449</v>
      </c>
      <c r="I29" t="s">
        <v>53</v>
      </c>
    </row>
    <row r="30" spans="1:9" x14ac:dyDescent="0.3">
      <c r="A30" s="16"/>
      <c r="B30" s="4" t="s">
        <v>32</v>
      </c>
      <c r="C30" s="5">
        <v>2291</v>
      </c>
      <c r="D30" s="5">
        <v>5974</v>
      </c>
      <c r="E30" s="6">
        <f t="shared" si="0"/>
        <v>-61.650485436893199</v>
      </c>
      <c r="F30" s="5">
        <v>5096</v>
      </c>
      <c r="G30" s="5">
        <v>11528</v>
      </c>
      <c r="H30" s="6">
        <f t="shared" si="1"/>
        <v>-55.794587092297007</v>
      </c>
      <c r="I30" t="s">
        <v>53</v>
      </c>
    </row>
    <row r="31" spans="1:9" x14ac:dyDescent="0.3">
      <c r="A31" s="16"/>
      <c r="B31" s="4" t="s">
        <v>33</v>
      </c>
      <c r="C31" s="5">
        <v>5085</v>
      </c>
      <c r="D31" s="5">
        <v>3762</v>
      </c>
      <c r="E31" s="6">
        <f t="shared" si="0"/>
        <v>35.167464114832534</v>
      </c>
      <c r="F31" s="5">
        <v>10151</v>
      </c>
      <c r="G31" s="5">
        <v>6698</v>
      </c>
      <c r="H31" s="6">
        <f t="shared" si="1"/>
        <v>51.552702299193797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11</v>
      </c>
      <c r="D32" s="5">
        <f>D33-D25-D26-D27-D28-D29-D30-D31</f>
        <v>6492</v>
      </c>
      <c r="E32" s="6">
        <f t="shared" si="0"/>
        <v>-99.830560690080091</v>
      </c>
      <c r="F32" s="5">
        <f>F33-F25-F26-F27-F28-F29-F30-F31</f>
        <v>14</v>
      </c>
      <c r="G32" s="5">
        <f>G33-G25-G26-G27-G28-G29-G30-G31</f>
        <v>9995</v>
      </c>
      <c r="H32" s="6">
        <f t="shared" si="1"/>
        <v>-99.859929964982499</v>
      </c>
      <c r="I32" t="s">
        <v>53</v>
      </c>
    </row>
    <row r="33" spans="1:9" x14ac:dyDescent="0.3">
      <c r="A33" s="17"/>
      <c r="B33" s="4" t="s">
        <v>35</v>
      </c>
      <c r="C33" s="5">
        <v>23669</v>
      </c>
      <c r="D33" s="5">
        <v>37886</v>
      </c>
      <c r="E33" s="6">
        <f t="shared" si="0"/>
        <v>-37.525735100036947</v>
      </c>
      <c r="F33" s="5">
        <v>48855</v>
      </c>
      <c r="G33" s="5">
        <v>68220</v>
      </c>
      <c r="H33" s="6">
        <f t="shared" si="1"/>
        <v>-28.386103781882145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17484</v>
      </c>
      <c r="D34" s="5">
        <v>20038</v>
      </c>
      <c r="E34" s="6">
        <f t="shared" si="0"/>
        <v>-12.745783012276679</v>
      </c>
      <c r="F34" s="5">
        <v>33046</v>
      </c>
      <c r="G34" s="5">
        <v>37161</v>
      </c>
      <c r="H34" s="6">
        <f t="shared" si="1"/>
        <v>-11.07343720567261</v>
      </c>
      <c r="I34" t="s">
        <v>53</v>
      </c>
    </row>
    <row r="35" spans="1:9" x14ac:dyDescent="0.3">
      <c r="A35" s="16"/>
      <c r="B35" s="4" t="s">
        <v>38</v>
      </c>
      <c r="C35" s="5">
        <v>3546</v>
      </c>
      <c r="D35" s="5">
        <v>2544</v>
      </c>
      <c r="E35" s="6">
        <f t="shared" si="0"/>
        <v>39.386792452830186</v>
      </c>
      <c r="F35" s="5">
        <v>6588</v>
      </c>
      <c r="G35" s="5">
        <v>4297</v>
      </c>
      <c r="H35" s="6">
        <f t="shared" si="1"/>
        <v>53.316267163137063</v>
      </c>
      <c r="I35" t="s">
        <v>53</v>
      </c>
    </row>
    <row r="36" spans="1:9" x14ac:dyDescent="0.3">
      <c r="A36" s="16"/>
      <c r="B36" s="4" t="s">
        <v>47</v>
      </c>
      <c r="C36" s="5">
        <v>1120</v>
      </c>
      <c r="D36" s="5">
        <v>853</v>
      </c>
      <c r="E36" s="6">
        <f t="shared" si="0"/>
        <v>31.301289566236811</v>
      </c>
      <c r="F36" s="5">
        <v>2058</v>
      </c>
      <c r="G36" s="5">
        <v>1655</v>
      </c>
      <c r="H36" s="6">
        <f t="shared" si="1"/>
        <v>24.350453172205434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4</v>
      </c>
      <c r="D37" s="5">
        <f>D38-D34-D35-D36</f>
        <v>154</v>
      </c>
      <c r="E37" s="6">
        <f t="shared" si="0"/>
        <v>-97.402597402597408</v>
      </c>
      <c r="F37" s="5">
        <f>F38-F34-F35-F36</f>
        <v>7</v>
      </c>
      <c r="G37" s="5">
        <f>G38-G34-G35-G36</f>
        <v>246</v>
      </c>
      <c r="H37" s="6">
        <f t="shared" si="1"/>
        <v>-97.154471544715449</v>
      </c>
      <c r="I37" t="s">
        <v>53</v>
      </c>
    </row>
    <row r="38" spans="1:9" x14ac:dyDescent="0.3">
      <c r="A38" s="16"/>
      <c r="B38" s="7" t="s">
        <v>40</v>
      </c>
      <c r="C38" s="5">
        <v>22154</v>
      </c>
      <c r="D38" s="5">
        <v>23589</v>
      </c>
      <c r="E38" s="6">
        <f t="shared" si="0"/>
        <v>-6.0833439314934896</v>
      </c>
      <c r="F38" s="5">
        <v>41699</v>
      </c>
      <c r="G38" s="5">
        <v>43359</v>
      </c>
      <c r="H38" s="6">
        <f t="shared" si="1"/>
        <v>-3.8285015798334876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0</v>
      </c>
      <c r="D39" s="5">
        <v>348</v>
      </c>
      <c r="E39" s="6">
        <f t="shared" si="0"/>
        <v>-100</v>
      </c>
      <c r="F39" s="5">
        <v>0</v>
      </c>
      <c r="G39" s="5">
        <v>686</v>
      </c>
      <c r="H39" s="6">
        <f t="shared" si="1"/>
        <v>-100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1</v>
      </c>
      <c r="D40" s="5">
        <f>D41-D39</f>
        <v>1964</v>
      </c>
      <c r="E40" s="6">
        <f t="shared" si="0"/>
        <v>-99.949083503054993</v>
      </c>
      <c r="F40" s="5">
        <f>F41-F39</f>
        <v>4</v>
      </c>
      <c r="G40" s="5">
        <f>G41-G39</f>
        <v>4012</v>
      </c>
      <c r="H40" s="6">
        <f t="shared" si="1"/>
        <v>-99.900299102691932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1</v>
      </c>
      <c r="D41" s="5">
        <v>2312</v>
      </c>
      <c r="E41" s="6">
        <f t="shared" si="0"/>
        <v>-99.956747404844293</v>
      </c>
      <c r="F41" s="5">
        <v>4</v>
      </c>
      <c r="G41" s="5">
        <v>4698</v>
      </c>
      <c r="H41" s="6">
        <f t="shared" si="1"/>
        <v>-99.914857386121753</v>
      </c>
      <c r="I41" t="s">
        <v>53</v>
      </c>
    </row>
    <row r="42" spans="1:9" x14ac:dyDescent="0.3">
      <c r="A42" s="9"/>
      <c r="B42" s="4" t="s">
        <v>45</v>
      </c>
      <c r="C42" s="5">
        <v>3911</v>
      </c>
      <c r="D42" s="5">
        <v>66</v>
      </c>
      <c r="E42" s="6">
        <f t="shared" si="0"/>
        <v>5825.757575757576</v>
      </c>
      <c r="F42" s="5">
        <v>3938</v>
      </c>
      <c r="G42" s="5">
        <v>113</v>
      </c>
      <c r="H42" s="6">
        <f t="shared" si="1"/>
        <v>3384.9557522123896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1468616</v>
      </c>
      <c r="D43" s="5">
        <f>D20+D24+D33+D38+D41+D42</f>
        <v>1329184</v>
      </c>
      <c r="E43" s="6">
        <f t="shared" si="0"/>
        <v>10.490045020102556</v>
      </c>
      <c r="F43" s="5">
        <f>F20+F24+F33+F38+F41+F42</f>
        <v>2768338</v>
      </c>
      <c r="G43" s="5">
        <f>G20+G24+G33+G38+G41+G42</f>
        <v>2541053</v>
      </c>
      <c r="H43" s="6">
        <f t="shared" si="1"/>
        <v>8.9445202441664975</v>
      </c>
      <c r="I43" t="s">
        <v>53</v>
      </c>
    </row>
    <row r="44" spans="1:9" x14ac:dyDescent="0.3">
      <c r="A44" s="19" t="s">
        <v>54</v>
      </c>
    </row>
    <row r="45" spans="1:9" x14ac:dyDescent="0.3">
      <c r="A45" s="20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2018-08-24T11:06:16Z</cp:lastPrinted>
  <dcterms:created xsi:type="dcterms:W3CDTF">2018-08-16T05:50:32Z</dcterms:created>
  <dcterms:modified xsi:type="dcterms:W3CDTF">2019-03-27T01:16:35Z</dcterms:modified>
</cp:coreProperties>
</file>