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4\"/>
    </mc:Choice>
  </mc:AlternateContent>
  <bookViews>
    <workbookView xWindow="0" yWindow="0" windowWidth="23040" windowHeight="9132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H23" i="2" s="1"/>
  <c r="G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7" i="2" s="1"/>
  <c r="H38" i="2"/>
  <c r="H39" i="2"/>
  <c r="F40" i="2"/>
  <c r="G40" i="2"/>
  <c r="H40" i="2" s="1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E23" i="2" l="1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<sst xmlns="http://schemas.openxmlformats.org/spreadsheetml/2006/main" count="97" uniqueCount="56">
  <si>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</si>
  <si>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</si>
  <si>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</si>
  <si>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</si>
  <si>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</si>
  <si>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</si>
  <si>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</si>
  <si>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</si>
  <si>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</si>
  <si>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</si>
  <si>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</si>
  <si>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</si>
  <si>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</si>
  <si>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</si>
  <si>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</si>
  <si>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</si>
  <si>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</si>
  <si>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</si>
  <si>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</si>
  <si>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</si>
  <si>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</si>
  <si>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</si>
  <si>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</si>
  <si>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</si>
  <si>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</si>
  <si>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</si>
  <si>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</si>
  <si>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</si>
  <si>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</si>
  <si>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</si>
  <si>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</si>
  <si>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</si>
  <si>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</si>
  <si>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</si>
  <si>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</si>
  <si>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</si>
  <si>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</si>
  <si>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</si>
  <si>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</si>
  <si>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</si>
  <si>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</si>
  <si>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</si>
  <si>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</si>
  <si>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</si>
  <si>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</si>
  <si>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</si>
  <si>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</si>
  <si>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</si>
  <si>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108年4月及1至4月中華民國國民出國人次及成長率－按目的地分
Table 2-2 Outbound Departures of Nationals of the Republic
of China by Destination, April &amp; January-April,2019</t>
  </si>
  <si>
    <t>108年4月
April, 2019</t>
  </si>
  <si>
    <t>107年4月
April, 2018</t>
  </si>
  <si>
    <t>108年1-4月
Jan.-Apr., 2019</t>
  </si>
  <si>
    <t>107年1-4月
Jan.-Apr., 2018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</si>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</sst>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2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310515</xdr:colOff>
      <xdr:row>0</xdr:row>
      <xdr:rowOff>655320</xdr:rowOff>
    </xdr:from>
    <xdr:to>
      <xdr:col>7</xdr:col>
      <xdr:colOff>963930</xdr:colOff>
      <xdr:row>1</xdr:row>
      <xdr:rowOff>80010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89395" y="655320"/>
          <a:ext cx="65341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pane ySplit="2" topLeftCell="A3" activePane="bottomLeft" state="frozen"/>
      <selection pane="bottomLeft" activeCell="K8" sqref="K8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76.8" customHeight="1" x14ac:dyDescent="0.4">
      <c r="A1" s="14" t="s">
        <v>48</v>
      </c>
      <c r="B1" s="14"/>
      <c r="C1" s="14"/>
      <c r="D1" s="14"/>
      <c r="E1" s="14"/>
      <c r="F1" s="14"/>
      <c r="G1" s="14"/>
      <c r="H1" s="14"/>
    </row>
    <row r="2" spans="1:9" ht="45" customHeight="1" x14ac:dyDescent="0.3">
      <c r="A2" s="15" t="s">
        <v>0</v>
      </c>
      <c r="B2" s="15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6" t="s">
        <v>2</v>
      </c>
      <c r="B3" s="4" t="s">
        <v>3</v>
      </c>
      <c r="C3" s="5">
        <v>147827</v>
      </c>
      <c r="D3" s="5">
        <v>142194</v>
      </c>
      <c r="E3" s="6">
        <f>IF(D3=0,0,((C3/D3)-1)*100)</f>
        <v>3.9614892330196882</v>
      </c>
      <c r="F3" s="5">
        <v>628408</v>
      </c>
      <c r="G3" s="5">
        <v>554825</v>
      </c>
      <c r="H3" s="6">
        <f>IF(G3=0,0,((F3/G3)-1)*100)</f>
        <v>13.262380029739095</v>
      </c>
      <c r="I3" t="s">
        <v>53</v>
      </c>
    </row>
    <row r="4" spans="1:9" x14ac:dyDescent="0.3">
      <c r="A4" s="17"/>
      <c r="B4" s="4" t="s">
        <v>4</v>
      </c>
      <c r="C4" s="5">
        <v>50169</v>
      </c>
      <c r="D4" s="5">
        <v>51954</v>
      </c>
      <c r="E4" s="6">
        <f t="shared" ref="E4:E43" si="0">IF(D4=0,0,((C4/D4)-1)*100)</f>
        <v>-3.4357316087307965</v>
      </c>
      <c r="F4" s="5">
        <v>197102</v>
      </c>
      <c r="G4" s="5">
        <v>197399</v>
      </c>
      <c r="H4" s="6">
        <f t="shared" ref="H4:H43" si="1">IF(G4=0,0,((F4/G4)-1)*100)</f>
        <v>-0.15045668924361655</v>
      </c>
      <c r="I4" t="s">
        <v>53</v>
      </c>
    </row>
    <row r="5" spans="1:9" x14ac:dyDescent="0.3">
      <c r="A5" s="17"/>
      <c r="B5" s="4" t="s">
        <v>5</v>
      </c>
      <c r="C5" s="5">
        <v>354933</v>
      </c>
      <c r="D5" s="5">
        <v>375075</v>
      </c>
      <c r="E5" s="6">
        <f t="shared" si="0"/>
        <v>-5.3701259748050401</v>
      </c>
      <c r="F5" s="5">
        <v>1295941</v>
      </c>
      <c r="G5" s="5">
        <v>1291797</v>
      </c>
      <c r="H5" s="6">
        <f t="shared" si="1"/>
        <v>0.32079343735895716</v>
      </c>
      <c r="I5" t="s">
        <v>53</v>
      </c>
    </row>
    <row r="6" spans="1:9" x14ac:dyDescent="0.3">
      <c r="A6" s="17"/>
      <c r="B6" s="4" t="s">
        <v>6</v>
      </c>
      <c r="C6" s="5">
        <v>393873</v>
      </c>
      <c r="D6" s="5">
        <v>468435</v>
      </c>
      <c r="E6" s="6">
        <f t="shared" si="0"/>
        <v>-15.917256396298306</v>
      </c>
      <c r="F6" s="5">
        <v>1596103</v>
      </c>
      <c r="G6" s="5">
        <v>1616232</v>
      </c>
      <c r="H6" s="6">
        <f t="shared" si="1"/>
        <v>-1.2454276366264283</v>
      </c>
      <c r="I6" t="s">
        <v>53</v>
      </c>
    </row>
    <row r="7" spans="1:9" x14ac:dyDescent="0.3">
      <c r="A7" s="17"/>
      <c r="B7" s="4" t="s">
        <v>7</v>
      </c>
      <c r="C7" s="5">
        <v>104067</v>
      </c>
      <c r="D7" s="5">
        <v>105548</v>
      </c>
      <c r="E7" s="6">
        <f t="shared" si="0"/>
        <v>-1.4031530677985349</v>
      </c>
      <c r="F7" s="5">
        <v>378882</v>
      </c>
      <c r="G7" s="5">
        <v>354921</v>
      </c>
      <c r="H7" s="6">
        <f t="shared" si="1"/>
        <v>6.7510798177622622</v>
      </c>
      <c r="I7" t="s">
        <v>53</v>
      </c>
    </row>
    <row r="8" spans="1:9" x14ac:dyDescent="0.3">
      <c r="A8" s="17"/>
      <c r="B8" s="4" t="s">
        <v>8</v>
      </c>
      <c r="C8" s="5">
        <v>29155</v>
      </c>
      <c r="D8" s="5">
        <v>28998</v>
      </c>
      <c r="E8" s="6">
        <f t="shared" si="0"/>
        <v>0.54141664942410905</v>
      </c>
      <c r="F8" s="5">
        <v>132903</v>
      </c>
      <c r="G8" s="5">
        <v>123409</v>
      </c>
      <c r="H8" s="6">
        <f t="shared" si="1"/>
        <v>7.6931180059801152</v>
      </c>
      <c r="I8" t="s">
        <v>53</v>
      </c>
    </row>
    <row r="9" spans="1:9" x14ac:dyDescent="0.3">
      <c r="A9" s="17"/>
      <c r="B9" s="4" t="s">
        <v>9</v>
      </c>
      <c r="C9" s="5">
        <v>23203</v>
      </c>
      <c r="D9" s="5">
        <v>27327</v>
      </c>
      <c r="E9" s="6">
        <f t="shared" si="0"/>
        <v>-15.091301643063638</v>
      </c>
      <c r="F9" s="5">
        <v>102903</v>
      </c>
      <c r="G9" s="5">
        <v>108594</v>
      </c>
      <c r="H9" s="6">
        <f t="shared" si="1"/>
        <v>-5.2406210287861192</v>
      </c>
      <c r="I9" t="s">
        <v>53</v>
      </c>
    </row>
    <row r="10" spans="1:9" x14ac:dyDescent="0.3">
      <c r="A10" s="17"/>
      <c r="B10" s="4" t="s">
        <v>10</v>
      </c>
      <c r="C10" s="5">
        <v>65667</v>
      </c>
      <c r="D10" s="5">
        <v>55138</v>
      </c>
      <c r="E10" s="6">
        <f t="shared" si="0"/>
        <v>19.095723457506629</v>
      </c>
      <c r="F10" s="5">
        <v>270552</v>
      </c>
      <c r="G10" s="5">
        <v>218677</v>
      </c>
      <c r="H10" s="6">
        <f t="shared" si="1"/>
        <v>23.722202152032445</v>
      </c>
      <c r="I10" t="s">
        <v>53</v>
      </c>
    </row>
    <row r="11" spans="1:9" x14ac:dyDescent="0.3">
      <c r="A11" s="17"/>
      <c r="B11" s="4" t="s">
        <v>11</v>
      </c>
      <c r="C11" s="5">
        <v>26013</v>
      </c>
      <c r="D11" s="5">
        <v>22811</v>
      </c>
      <c r="E11" s="6">
        <f t="shared" si="0"/>
        <v>14.037087370128454</v>
      </c>
      <c r="F11" s="5">
        <v>102645</v>
      </c>
      <c r="G11" s="5">
        <v>83764</v>
      </c>
      <c r="H11" s="6">
        <f t="shared" si="1"/>
        <v>22.540709612721454</v>
      </c>
      <c r="I11" t="s">
        <v>53</v>
      </c>
    </row>
    <row r="12" spans="1:9" x14ac:dyDescent="0.3">
      <c r="A12" s="17"/>
      <c r="B12" s="4" t="s">
        <v>12</v>
      </c>
      <c r="C12" s="5">
        <v>11833</v>
      </c>
      <c r="D12" s="5">
        <v>14638</v>
      </c>
      <c r="E12" s="6">
        <f t="shared" si="0"/>
        <v>-19.162453887143048</v>
      </c>
      <c r="F12" s="5">
        <v>53903</v>
      </c>
      <c r="G12" s="5">
        <v>59359</v>
      </c>
      <c r="H12" s="6">
        <f t="shared" si="1"/>
        <v>-9.1915295068987</v>
      </c>
      <c r="I12" t="s">
        <v>53</v>
      </c>
    </row>
    <row r="13" spans="1:9" x14ac:dyDescent="0.3">
      <c r="A13" s="17"/>
      <c r="B13" s="4" t="s">
        <v>13</v>
      </c>
      <c r="C13" s="5">
        <v>454</v>
      </c>
      <c r="D13" s="5">
        <v>84</v>
      </c>
      <c r="E13" s="6">
        <f t="shared" si="0"/>
        <v>440.47619047619048</v>
      </c>
      <c r="F13" s="5">
        <v>1675</v>
      </c>
      <c r="G13" s="5">
        <v>356</v>
      </c>
      <c r="H13" s="6">
        <f t="shared" si="1"/>
        <v>370.50561797752806</v>
      </c>
      <c r="I13" t="s">
        <v>53</v>
      </c>
    </row>
    <row r="14" spans="1:9" x14ac:dyDescent="0.3">
      <c r="A14" s="17"/>
      <c r="B14" s="4" t="s">
        <v>14</v>
      </c>
      <c r="C14" s="5">
        <v>68986</v>
      </c>
      <c r="D14" s="5">
        <v>56590</v>
      </c>
      <c r="E14" s="6">
        <f t="shared" si="0"/>
        <v>21.904930199681914</v>
      </c>
      <c r="F14" s="5">
        <v>262341</v>
      </c>
      <c r="G14" s="5">
        <v>212266</v>
      </c>
      <c r="H14" s="6">
        <f t="shared" si="1"/>
        <v>23.590683387824708</v>
      </c>
      <c r="I14" t="s">
        <v>53</v>
      </c>
    </row>
    <row r="15" spans="1:9" x14ac:dyDescent="0.3">
      <c r="A15" s="17"/>
      <c r="B15" s="4" t="s">
        <v>15</v>
      </c>
      <c r="C15" s="5">
        <v>1749</v>
      </c>
      <c r="D15" s="5">
        <v>2189</v>
      </c>
      <c r="E15" s="6">
        <f t="shared" si="0"/>
        <v>-20.100502512562812</v>
      </c>
      <c r="F15" s="5">
        <v>8860</v>
      </c>
      <c r="G15" s="5">
        <v>9708</v>
      </c>
      <c r="H15" s="6">
        <f t="shared" si="1"/>
        <v>-8.735063864853732</v>
      </c>
      <c r="I15" t="s">
        <v>53</v>
      </c>
    </row>
    <row r="16" spans="1:9" x14ac:dyDescent="0.3">
      <c r="A16" s="17"/>
      <c r="B16" s="4" t="s">
        <v>16</v>
      </c>
      <c r="C16" s="5">
        <v>7113</v>
      </c>
      <c r="D16" s="5">
        <v>8979</v>
      </c>
      <c r="E16" s="6">
        <f t="shared" si="0"/>
        <v>-20.781824256598735</v>
      </c>
      <c r="F16" s="5">
        <v>31494</v>
      </c>
      <c r="G16" s="5">
        <v>34849</v>
      </c>
      <c r="H16" s="6">
        <f t="shared" si="1"/>
        <v>-9.6272489884932089</v>
      </c>
      <c r="I16" t="s">
        <v>53</v>
      </c>
    </row>
    <row r="17" spans="1:9" x14ac:dyDescent="0.3">
      <c r="A17" s="17"/>
      <c r="B17" s="4" t="s">
        <v>17</v>
      </c>
      <c r="C17" s="5">
        <v>11185</v>
      </c>
      <c r="D17" s="5">
        <v>5346</v>
      </c>
      <c r="E17" s="6">
        <f t="shared" si="0"/>
        <v>109.22184811073699</v>
      </c>
      <c r="F17" s="5">
        <v>44041</v>
      </c>
      <c r="G17" s="5">
        <v>21716</v>
      </c>
      <c r="H17" s="6">
        <f t="shared" si="1"/>
        <v>102.80438386443174</v>
      </c>
      <c r="I17" t="s">
        <v>53</v>
      </c>
    </row>
    <row r="18" spans="1:9" x14ac:dyDescent="0.3">
      <c r="A18" s="17"/>
      <c r="B18" s="4" t="s">
        <v>18</v>
      </c>
      <c r="C18" s="5">
        <v>8876</v>
      </c>
      <c r="D18" s="5">
        <v>8209</v>
      </c>
      <c r="E18" s="6">
        <f t="shared" si="0"/>
        <v>8.125228407845043</v>
      </c>
      <c r="F18" s="5">
        <v>30057</v>
      </c>
      <c r="G18" s="5">
        <v>27175</v>
      </c>
      <c r="H18" s="6">
        <f t="shared" si="1"/>
        <v>10.605335786568549</v>
      </c>
      <c r="I18" t="s">
        <v>53</v>
      </c>
    </row>
    <row r="19" spans="1:9" x14ac:dyDescent="0.3">
      <c r="A19" s="17"/>
      <c r="B19" s="4" t="s">
        <v>19</v>
      </c>
      <c r="C19" s="5">
        <f>C20-C3-C4-C5-C6-C7-C8-C9-C10-C11-C12-C13-C14-C15-C16-C17-C18</f>
        <v>2909</v>
      </c>
      <c r="D19" s="5">
        <f>D20-D3-D4-D5-D6-D7-D8-D9-D10-D11-D12-D13-D14-D15-D16-D17-D18</f>
        <v>4468</v>
      </c>
      <c r="E19" s="6">
        <f t="shared" si="0"/>
        <v>-34.892569382273955</v>
      </c>
      <c r="F19" s="5">
        <f>F20-F3-F4-F5-F6-F7-F8-F9-F10-F11-F12-F13-F14-F15-F16-F17-F18</f>
        <v>7568</v>
      </c>
      <c r="G19" s="5">
        <f>G20-G3-G4-G5-G6-G7-G8-G9-G10-G11-G12-G13-G14-G15-G16-G17-G18</f>
        <v>23110</v>
      </c>
      <c r="H19" s="6">
        <f t="shared" si="1"/>
        <v>-67.25227174383383</v>
      </c>
      <c r="I19" t="s">
        <v>53</v>
      </c>
    </row>
    <row r="20" spans="1:9" x14ac:dyDescent="0.3">
      <c r="A20" s="18"/>
      <c r="B20" s="4" t="s">
        <v>20</v>
      </c>
      <c r="C20" s="5">
        <v>1308012</v>
      </c>
      <c r="D20" s="5">
        <v>1377983</v>
      </c>
      <c r="E20" s="6">
        <f t="shared" si="0"/>
        <v>-5.0777839784670764</v>
      </c>
      <c r="F20" s="5">
        <v>5145378</v>
      </c>
      <c r="G20" s="5">
        <v>4938157</v>
      </c>
      <c r="H20" s="6">
        <f t="shared" si="1"/>
        <v>4.1963226361575678</v>
      </c>
      <c r="I20" t="s">
        <v>53</v>
      </c>
    </row>
    <row r="21" spans="1:9" x14ac:dyDescent="0.3">
      <c r="A21" s="19" t="s">
        <v>21</v>
      </c>
      <c r="B21" s="4" t="s">
        <v>22</v>
      </c>
      <c r="C21" s="5">
        <v>41124</v>
      </c>
      <c r="D21" s="5">
        <v>44862</v>
      </c>
      <c r="E21" s="6">
        <f t="shared" si="0"/>
        <v>-8.3322188043332908</v>
      </c>
      <c r="F21" s="5">
        <v>179264</v>
      </c>
      <c r="G21" s="5">
        <v>189862</v>
      </c>
      <c r="H21" s="6">
        <f t="shared" si="1"/>
        <v>-5.5819489945328709</v>
      </c>
      <c r="I21" t="s">
        <v>53</v>
      </c>
    </row>
    <row r="22" spans="1:9" x14ac:dyDescent="0.3">
      <c r="A22" s="17"/>
      <c r="B22" s="4" t="s">
        <v>23</v>
      </c>
      <c r="C22" s="5">
        <v>10000</v>
      </c>
      <c r="D22" s="5">
        <v>11025</v>
      </c>
      <c r="E22" s="6">
        <f t="shared" si="0"/>
        <v>-9.2970521541950077</v>
      </c>
      <c r="F22" s="5">
        <v>38497</v>
      </c>
      <c r="G22" s="5">
        <v>39915</v>
      </c>
      <c r="H22" s="6">
        <f t="shared" si="1"/>
        <v>-3.5525491669798348</v>
      </c>
      <c r="I22" t="s">
        <v>53</v>
      </c>
    </row>
    <row r="23" spans="1:9" x14ac:dyDescent="0.3">
      <c r="A23" s="17"/>
      <c r="B23" s="4" t="s">
        <v>24</v>
      </c>
      <c r="C23" s="5">
        <f>C24-C21-C22</f>
        <v>12</v>
      </c>
      <c r="D23" s="5">
        <f>D24-D21-D22</f>
        <v>802</v>
      </c>
      <c r="E23" s="6">
        <f t="shared" si="0"/>
        <v>-98.503740648379051</v>
      </c>
      <c r="F23" s="5">
        <f>F24-F21-F22</f>
        <v>43</v>
      </c>
      <c r="G23" s="5">
        <f>G24-G21-G22</f>
        <v>3095</v>
      </c>
      <c r="H23" s="6">
        <f t="shared" si="1"/>
        <v>-98.610662358642969</v>
      </c>
      <c r="I23" t="s">
        <v>53</v>
      </c>
    </row>
    <row r="24" spans="1:9" x14ac:dyDescent="0.3">
      <c r="A24" s="18"/>
      <c r="B24" s="4" t="s">
        <v>25</v>
      </c>
      <c r="C24" s="5">
        <v>51136</v>
      </c>
      <c r="D24" s="5">
        <v>56689</v>
      </c>
      <c r="E24" s="6">
        <f t="shared" si="0"/>
        <v>-9.7955511651290355</v>
      </c>
      <c r="F24" s="5">
        <v>217804</v>
      </c>
      <c r="G24" s="5">
        <v>232872</v>
      </c>
      <c r="H24" s="6">
        <f t="shared" si="1"/>
        <v>-6.4705074032086252</v>
      </c>
      <c r="I24" t="s">
        <v>53</v>
      </c>
    </row>
    <row r="25" spans="1:9" x14ac:dyDescent="0.3">
      <c r="A25" s="19" t="s">
        <v>26</v>
      </c>
      <c r="B25" s="4" t="s">
        <v>27</v>
      </c>
      <c r="C25" s="5">
        <v>6549</v>
      </c>
      <c r="D25" s="5">
        <v>6599</v>
      </c>
      <c r="E25" s="6">
        <f t="shared" si="0"/>
        <v>-0.75769055917562778</v>
      </c>
      <c r="F25" s="5">
        <v>25337</v>
      </c>
      <c r="G25" s="5">
        <v>24474</v>
      </c>
      <c r="H25" s="6">
        <f t="shared" si="1"/>
        <v>3.5261910599003077</v>
      </c>
      <c r="I25" t="s">
        <v>53</v>
      </c>
    </row>
    <row r="26" spans="1:9" x14ac:dyDescent="0.3">
      <c r="A26" s="17"/>
      <c r="B26" s="4" t="s">
        <v>28</v>
      </c>
      <c r="C26" s="5">
        <v>4885</v>
      </c>
      <c r="D26" s="5">
        <v>8269</v>
      </c>
      <c r="E26" s="6">
        <f t="shared" si="0"/>
        <v>-40.923932760914262</v>
      </c>
      <c r="F26" s="5">
        <v>19522</v>
      </c>
      <c r="G26" s="5">
        <v>28276</v>
      </c>
      <c r="H26" s="6">
        <f t="shared" si="1"/>
        <v>-30.959117272598668</v>
      </c>
      <c r="I26" t="s">
        <v>53</v>
      </c>
    </row>
    <row r="27" spans="1:9" x14ac:dyDescent="0.3">
      <c r="A27" s="17"/>
      <c r="B27" s="4" t="s">
        <v>29</v>
      </c>
      <c r="C27" s="5">
        <v>2088</v>
      </c>
      <c r="D27" s="5">
        <v>4131</v>
      </c>
      <c r="E27" s="6">
        <f t="shared" si="0"/>
        <v>-49.455337690631808</v>
      </c>
      <c r="F27" s="5">
        <v>8229</v>
      </c>
      <c r="G27" s="5">
        <v>16171</v>
      </c>
      <c r="H27" s="6">
        <f t="shared" si="1"/>
        <v>-49.112608991404358</v>
      </c>
      <c r="I27" t="s">
        <v>53</v>
      </c>
    </row>
    <row r="28" spans="1:9" x14ac:dyDescent="0.3">
      <c r="A28" s="17"/>
      <c r="B28" s="4" t="s">
        <v>30</v>
      </c>
      <c r="C28" s="5">
        <v>6469</v>
      </c>
      <c r="D28" s="5">
        <v>7382</v>
      </c>
      <c r="E28" s="6">
        <f t="shared" si="0"/>
        <v>-12.367921972365215</v>
      </c>
      <c r="F28" s="5">
        <v>20608</v>
      </c>
      <c r="G28" s="5">
        <v>22867</v>
      </c>
      <c r="H28" s="6">
        <f t="shared" si="1"/>
        <v>-9.8788647395810507</v>
      </c>
      <c r="I28" t="s">
        <v>53</v>
      </c>
    </row>
    <row r="29" spans="1:9" x14ac:dyDescent="0.3">
      <c r="A29" s="17"/>
      <c r="B29" s="4" t="s">
        <v>31</v>
      </c>
      <c r="C29" s="5">
        <v>0</v>
      </c>
      <c r="D29" s="5">
        <v>742</v>
      </c>
      <c r="E29" s="6">
        <f t="shared" si="0"/>
        <v>-100</v>
      </c>
      <c r="F29" s="5">
        <v>4</v>
      </c>
      <c r="G29" s="5">
        <v>2805</v>
      </c>
      <c r="H29" s="6">
        <f t="shared" si="1"/>
        <v>-99.85739750445633</v>
      </c>
      <c r="I29" t="s">
        <v>53</v>
      </c>
    </row>
    <row r="30" spans="1:9" x14ac:dyDescent="0.3">
      <c r="A30" s="17"/>
      <c r="B30" s="4" t="s">
        <v>32</v>
      </c>
      <c r="C30" s="5">
        <v>2793</v>
      </c>
      <c r="D30" s="5">
        <v>5422</v>
      </c>
      <c r="E30" s="6">
        <f t="shared" si="0"/>
        <v>-48.487642936185907</v>
      </c>
      <c r="F30" s="5">
        <v>11101</v>
      </c>
      <c r="G30" s="5">
        <v>22842</v>
      </c>
      <c r="H30" s="6">
        <f t="shared" si="1"/>
        <v>-51.400928114876109</v>
      </c>
      <c r="I30" t="s">
        <v>53</v>
      </c>
    </row>
    <row r="31" spans="1:9" x14ac:dyDescent="0.3">
      <c r="A31" s="17"/>
      <c r="B31" s="4" t="s">
        <v>33</v>
      </c>
      <c r="C31" s="5">
        <v>7063</v>
      </c>
      <c r="D31" s="5">
        <v>7402</v>
      </c>
      <c r="E31" s="6">
        <f t="shared" si="0"/>
        <v>-4.5798432855984839</v>
      </c>
      <c r="F31" s="5">
        <v>25285</v>
      </c>
      <c r="G31" s="5">
        <v>23439</v>
      </c>
      <c r="H31" s="6">
        <f t="shared" si="1"/>
        <v>7.8757626178591167</v>
      </c>
      <c r="I31" t="s">
        <v>53</v>
      </c>
    </row>
    <row r="32" spans="1:9" x14ac:dyDescent="0.3">
      <c r="A32" s="17"/>
      <c r="B32" s="4" t="s">
        <v>34</v>
      </c>
      <c r="C32" s="5">
        <f>C33-C25-C26-C27-C28-C29-C30-C31</f>
        <v>8</v>
      </c>
      <c r="D32" s="5">
        <f>D33-D25-D26-D27-D28-D29-D30-D31</f>
        <v>7815</v>
      </c>
      <c r="E32" s="6">
        <f t="shared" si="0"/>
        <v>-99.897632757517599</v>
      </c>
      <c r="F32" s="5">
        <f>F33-F25-F26-F27-F28-F29-F30-F31</f>
        <v>23</v>
      </c>
      <c r="G32" s="5">
        <f>G33-G25-G26-G27-G28-G29-G30-G31</f>
        <v>25622</v>
      </c>
      <c r="H32" s="6">
        <f t="shared" si="1"/>
        <v>-99.910233393177734</v>
      </c>
      <c r="I32" t="s">
        <v>53</v>
      </c>
    </row>
    <row r="33" spans="1:9" x14ac:dyDescent="0.3">
      <c r="A33" s="18"/>
      <c r="B33" s="4" t="s">
        <v>35</v>
      </c>
      <c r="C33" s="5">
        <v>29855</v>
      </c>
      <c r="D33" s="5">
        <v>47762</v>
      </c>
      <c r="E33" s="6">
        <f t="shared" si="0"/>
        <v>-37.492148569992878</v>
      </c>
      <c r="F33" s="5">
        <v>110109</v>
      </c>
      <c r="G33" s="5">
        <v>166496</v>
      </c>
      <c r="H33" s="6">
        <f t="shared" si="1"/>
        <v>-33.866879684797233</v>
      </c>
      <c r="I33" t="s">
        <v>53</v>
      </c>
    </row>
    <row r="34" spans="1:9" x14ac:dyDescent="0.3">
      <c r="A34" s="17" t="s">
        <v>36</v>
      </c>
      <c r="B34" s="4" t="s">
        <v>37</v>
      </c>
      <c r="C34" s="5">
        <v>14126</v>
      </c>
      <c r="D34" s="5">
        <v>16269</v>
      </c>
      <c r="E34" s="6">
        <f t="shared" si="0"/>
        <v>-13.172290859917634</v>
      </c>
      <c r="F34" s="5">
        <v>61539</v>
      </c>
      <c r="G34" s="5">
        <v>70753</v>
      </c>
      <c r="H34" s="6">
        <f t="shared" si="1"/>
        <v>-13.02276935253629</v>
      </c>
      <c r="I34" t="s">
        <v>53</v>
      </c>
    </row>
    <row r="35" spans="1:9" x14ac:dyDescent="0.3">
      <c r="A35" s="17"/>
      <c r="B35" s="4" t="s">
        <v>38</v>
      </c>
      <c r="C35" s="5">
        <v>2991</v>
      </c>
      <c r="D35" s="5">
        <v>2691</v>
      </c>
      <c r="E35" s="6">
        <f t="shared" si="0"/>
        <v>11.148272017837236</v>
      </c>
      <c r="F35" s="5">
        <v>12210</v>
      </c>
      <c r="G35" s="5">
        <v>9000</v>
      </c>
      <c r="H35" s="6">
        <f t="shared" si="1"/>
        <v>35.666666666666671</v>
      </c>
      <c r="I35" t="s">
        <v>53</v>
      </c>
    </row>
    <row r="36" spans="1:9" x14ac:dyDescent="0.3">
      <c r="A36" s="17"/>
      <c r="B36" s="4" t="s">
        <v>47</v>
      </c>
      <c r="C36" s="5">
        <v>1108</v>
      </c>
      <c r="D36" s="5">
        <v>829</v>
      </c>
      <c r="E36" s="6">
        <f t="shared" si="0"/>
        <v>33.655006031363087</v>
      </c>
      <c r="F36" s="5">
        <v>4358</v>
      </c>
      <c r="G36" s="5">
        <v>3457</v>
      </c>
      <c r="H36" s="6">
        <f t="shared" si="1"/>
        <v>26.063060457043676</v>
      </c>
      <c r="I36" t="s">
        <v>53</v>
      </c>
    </row>
    <row r="37" spans="1:9" x14ac:dyDescent="0.3">
      <c r="A37" s="17"/>
      <c r="B37" s="7" t="s">
        <v>39</v>
      </c>
      <c r="C37" s="5">
        <f>C38-C34-C35-C36</f>
        <v>0</v>
      </c>
      <c r="D37" s="5">
        <f>D38-D34-D35-D36</f>
        <v>140</v>
      </c>
      <c r="E37" s="6">
        <f t="shared" si="0"/>
        <v>-100</v>
      </c>
      <c r="F37" s="5">
        <f>F38-F34-F35-F36</f>
        <v>15</v>
      </c>
      <c r="G37" s="5">
        <f>G38-G34-G35-G36</f>
        <v>566</v>
      </c>
      <c r="H37" s="6">
        <f t="shared" si="1"/>
        <v>-97.34982332155478</v>
      </c>
      <c r="I37" t="s">
        <v>53</v>
      </c>
    </row>
    <row r="38" spans="1:9" x14ac:dyDescent="0.3">
      <c r="A38" s="17"/>
      <c r="B38" s="7" t="s">
        <v>40</v>
      </c>
      <c r="C38" s="5">
        <v>18225</v>
      </c>
      <c r="D38" s="5">
        <v>19929</v>
      </c>
      <c r="E38" s="6">
        <f t="shared" si="0"/>
        <v>-8.550353755833207</v>
      </c>
      <c r="F38" s="5">
        <v>78122</v>
      </c>
      <c r="G38" s="5">
        <v>83776</v>
      </c>
      <c r="H38" s="6">
        <f t="shared" si="1"/>
        <v>-6.7489495798319314</v>
      </c>
      <c r="I38" t="s">
        <v>53</v>
      </c>
    </row>
    <row r="39" spans="1:9" ht="20.100000000000001" customHeight="1" x14ac:dyDescent="0.3">
      <c r="A39" s="13" t="s">
        <v>41</v>
      </c>
      <c r="B39" s="8" t="s">
        <v>42</v>
      </c>
      <c r="C39" s="5">
        <v>0</v>
      </c>
      <c r="D39" s="5">
        <v>221</v>
      </c>
      <c r="E39" s="6">
        <f t="shared" si="0"/>
        <v>-100</v>
      </c>
      <c r="F39" s="5">
        <v>2</v>
      </c>
      <c r="G39" s="5">
        <v>1201</v>
      </c>
      <c r="H39" s="6">
        <f t="shared" si="1"/>
        <v>-99.833472106577844</v>
      </c>
      <c r="I39" t="s">
        <v>53</v>
      </c>
    </row>
    <row r="40" spans="1:9" ht="20.100000000000001" customHeight="1" x14ac:dyDescent="0.3">
      <c r="A40" s="13"/>
      <c r="B40" s="8" t="s">
        <v>43</v>
      </c>
      <c r="C40" s="5">
        <f>C41-C39</f>
        <v>0</v>
      </c>
      <c r="D40" s="5">
        <f>D41-D39</f>
        <v>1629</v>
      </c>
      <c r="E40" s="6">
        <f t="shared" si="0"/>
        <v>-100</v>
      </c>
      <c r="F40" s="5">
        <f>F41-F39</f>
        <v>5</v>
      </c>
      <c r="G40" s="5">
        <f>G41-G39</f>
        <v>7581</v>
      </c>
      <c r="H40" s="6">
        <f t="shared" si="1"/>
        <v>-99.934045640416841</v>
      </c>
      <c r="I40" t="s">
        <v>53</v>
      </c>
    </row>
    <row r="41" spans="1:9" ht="20.100000000000001" customHeight="1" x14ac:dyDescent="0.3">
      <c r="A41" s="13"/>
      <c r="B41" s="7" t="s">
        <v>44</v>
      </c>
      <c r="C41" s="5">
        <v>0</v>
      </c>
      <c r="D41" s="5">
        <v>1850</v>
      </c>
      <c r="E41" s="6">
        <f t="shared" si="0"/>
        <v>-100</v>
      </c>
      <c r="F41" s="5">
        <v>7</v>
      </c>
      <c r="G41" s="5">
        <v>8782</v>
      </c>
      <c r="H41" s="6">
        <f t="shared" si="1"/>
        <v>-99.920291505351855</v>
      </c>
      <c r="I41" t="s">
        <v>53</v>
      </c>
    </row>
    <row r="42" spans="1:9" x14ac:dyDescent="0.3">
      <c r="A42" s="9"/>
      <c r="B42" s="4" t="s">
        <v>45</v>
      </c>
      <c r="C42" s="5">
        <v>8178</v>
      </c>
      <c r="D42" s="5">
        <v>130</v>
      </c>
      <c r="E42" s="6">
        <f t="shared" si="0"/>
        <v>6190.7692307692305</v>
      </c>
      <c r="F42" s="5">
        <v>28350</v>
      </c>
      <c r="G42" s="5">
        <v>549</v>
      </c>
      <c r="H42" s="6">
        <f t="shared" si="1"/>
        <v>5063.9344262295081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1415406</v>
      </c>
      <c r="D43" s="5">
        <f>D20+D24+D33+D38+D41+D42</f>
        <v>1504343</v>
      </c>
      <c r="E43" s="6">
        <f t="shared" si="0"/>
        <v>-5.9120160761209402</v>
      </c>
      <c r="F43" s="5">
        <f>F20+F24+F33+F38+F41+F42</f>
        <v>5579770</v>
      </c>
      <c r="G43" s="5">
        <f>G20+G24+G33+G38+G41+G42</f>
        <v>5430632</v>
      </c>
      <c r="H43" s="6">
        <f t="shared" si="1"/>
        <v>2.7462365337956873</v>
      </c>
      <c r="I43" t="s">
        <v>53</v>
      </c>
    </row>
    <row r="44" spans="1:9" x14ac:dyDescent="0.3">
      <c r="A44" s="12" t="s">
        <v>54</v>
      </c>
    </row>
    <row r="45" spans="1:9" x14ac:dyDescent="0.3">
      <c r="A45" s="20" t="s">
        <v>55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2019-05-25T05:54:45Z</cp:lastPrinted>
  <dcterms:created xsi:type="dcterms:W3CDTF">2018-08-16T05:50:32Z</dcterms:created>
  <dcterms:modified xsi:type="dcterms:W3CDTF">2019-05-28T06:14:59Z</dcterms:modified>
</cp:coreProperties>
</file>