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10\"/>
    </mc:Choice>
  </mc:AlternateContent>
  <bookViews>
    <workbookView xWindow="0" yWindow="0" windowWidth="23040" windowHeight="9132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<sst xmlns="http://schemas.openxmlformats.org/spreadsheetml/2006/main" count="97" uniqueCount="56">
  <si>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</si>
  <si>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</si>
  <si>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</si>
  <si>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</si>
  <si>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</si>
  <si>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</si>
  <si>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</si>
  <si>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</si>
  <si>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</si>
  <si>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</si>
  <si>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</si>
  <si>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</si>
  <si>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</si>
  <si>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</si>
  <si>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</si>
  <si>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</si>
  <si>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</si>
  <si>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</si>
  <si>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</si>
  <si>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</si>
  <si>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</si>
  <si>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</si>
  <si>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</si>
  <si>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</si>
  <si>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</si>
  <si>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</si>
  <si>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</si>
  <si>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</si>
  <si>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</si>
  <si>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</si>
  <si>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</si>
  <si>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</si>
  <si>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</si>
  <si>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</si>
  <si>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</si>
  <si>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</si>
  <si>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</si>
  <si>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</si>
  <si>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</si>
  <si>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</si>
  <si>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</si>
  <si>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</si>
  <si>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</si>
  <si>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</si>
  <si>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</si>
  <si>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</si>
  <si>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</si>
  <si>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</si>
  <si>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108年10月及1至10月中華民國國民出國人次及成長率－按目的地分
Table 2-2 Outbound Departures of Nationals of the Republic
of China by Destination, October &amp; January-October,2019</t>
  </si>
  <si>
    <t>108年10月
October, 2019</t>
  </si>
  <si>
    <t>107年10月
October, 2018</t>
  </si>
  <si>
    <t>108年1-10月
Jan.-Oct., 2019</t>
  </si>
  <si>
    <t>107年1-10月
Jan.-Oct., 2018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</si>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</sst>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" activePane="bottomLeft" state="frozen"/>
      <selection pane="bottomLeft" activeCell="D48" sqref="D48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133276</v>
      </c>
      <c r="D3" s="5">
        <v>146269</v>
      </c>
      <c r="E3" s="6">
        <f>IF(D3=0,0,((C3/D3)-1)*100)</f>
        <v>-8.8829485400187309</v>
      </c>
      <c r="F3" s="5">
        <v>1492866</v>
      </c>
      <c r="G3" s="5">
        <v>1398805</v>
      </c>
      <c r="H3" s="6">
        <f>IF(G3=0,0,((F3/G3)-1)*100)</f>
        <v>6.7243825980032979</v>
      </c>
      <c r="I3" t="s">
        <v>53</v>
      </c>
    </row>
    <row r="4" spans="1:9" x14ac:dyDescent="0.3">
      <c r="A4" s="16"/>
      <c r="B4" s="4" t="s">
        <v>4</v>
      </c>
      <c r="C4" s="5">
        <v>50373</v>
      </c>
      <c r="D4" s="5">
        <v>48198</v>
      </c>
      <c r="E4" s="6">
        <f t="shared" ref="E4:E43" si="0">IF(D4=0,0,((C4/D4)-1)*100)</f>
        <v>4.5126353790613694</v>
      </c>
      <c r="F4" s="5">
        <v>505078</v>
      </c>
      <c r="G4" s="5">
        <v>508674</v>
      </c>
      <c r="H4" s="6">
        <f t="shared" ref="H4:H43" si="1">IF(G4=0,0,((F4/G4)-1)*100)</f>
        <v>-0.7069360730055041</v>
      </c>
      <c r="I4" t="s">
        <v>53</v>
      </c>
    </row>
    <row r="5" spans="1:9" x14ac:dyDescent="0.3">
      <c r="A5" s="16"/>
      <c r="B5" s="4" t="s">
        <v>5</v>
      </c>
      <c r="C5" s="5">
        <v>380627</v>
      </c>
      <c r="D5" s="5">
        <v>375250</v>
      </c>
      <c r="E5" s="6">
        <f t="shared" si="0"/>
        <v>1.4329113924050674</v>
      </c>
      <c r="F5" s="5">
        <v>3400191</v>
      </c>
      <c r="G5" s="5">
        <v>3522233</v>
      </c>
      <c r="H5" s="6">
        <f t="shared" si="1"/>
        <v>-3.4649042241100991</v>
      </c>
      <c r="I5" t="s">
        <v>53</v>
      </c>
    </row>
    <row r="6" spans="1:9" x14ac:dyDescent="0.3">
      <c r="A6" s="16"/>
      <c r="B6" s="4" t="s">
        <v>6</v>
      </c>
      <c r="C6" s="5">
        <v>414574</v>
      </c>
      <c r="D6" s="5">
        <v>385562</v>
      </c>
      <c r="E6" s="6">
        <f t="shared" si="0"/>
        <v>7.524600453364183</v>
      </c>
      <c r="F6" s="5">
        <v>4199633</v>
      </c>
      <c r="G6" s="5">
        <v>4120271</v>
      </c>
      <c r="H6" s="6">
        <f t="shared" si="1"/>
        <v>1.9261354410911258</v>
      </c>
      <c r="I6" t="s">
        <v>53</v>
      </c>
    </row>
    <row r="7" spans="1:9" x14ac:dyDescent="0.3">
      <c r="A7" s="16"/>
      <c r="B7" s="4" t="s">
        <v>7</v>
      </c>
      <c r="C7" s="5">
        <v>121527</v>
      </c>
      <c r="D7" s="5">
        <v>96146</v>
      </c>
      <c r="E7" s="6">
        <f t="shared" si="0"/>
        <v>26.398394108959302</v>
      </c>
      <c r="F7" s="5">
        <v>1028540</v>
      </c>
      <c r="G7" s="5">
        <v>916464</v>
      </c>
      <c r="H7" s="6">
        <f t="shared" si="1"/>
        <v>12.229176487019666</v>
      </c>
      <c r="I7" t="s">
        <v>53</v>
      </c>
    </row>
    <row r="8" spans="1:9" x14ac:dyDescent="0.3">
      <c r="A8" s="16"/>
      <c r="B8" s="4" t="s">
        <v>8</v>
      </c>
      <c r="C8" s="5">
        <v>32834</v>
      </c>
      <c r="D8" s="5">
        <v>26576</v>
      </c>
      <c r="E8" s="6">
        <f t="shared" si="0"/>
        <v>23.547561709813358</v>
      </c>
      <c r="F8" s="5">
        <v>345754</v>
      </c>
      <c r="G8" s="5">
        <v>309796</v>
      </c>
      <c r="H8" s="6">
        <f t="shared" si="1"/>
        <v>11.60699298893466</v>
      </c>
      <c r="I8" t="s">
        <v>53</v>
      </c>
    </row>
    <row r="9" spans="1:9" x14ac:dyDescent="0.3">
      <c r="A9" s="16"/>
      <c r="B9" s="4" t="s">
        <v>9</v>
      </c>
      <c r="C9" s="5">
        <v>24931</v>
      </c>
      <c r="D9" s="5">
        <v>22967</v>
      </c>
      <c r="E9" s="6">
        <f t="shared" si="0"/>
        <v>8.5513998345452258</v>
      </c>
      <c r="F9" s="5">
        <v>267671</v>
      </c>
      <c r="G9" s="5">
        <v>280030</v>
      </c>
      <c r="H9" s="6">
        <f t="shared" si="1"/>
        <v>-4.4134557011748736</v>
      </c>
      <c r="I9" t="s">
        <v>53</v>
      </c>
    </row>
    <row r="10" spans="1:9" x14ac:dyDescent="0.3">
      <c r="A10" s="16"/>
      <c r="B10" s="4" t="s">
        <v>10</v>
      </c>
      <c r="C10" s="5">
        <v>70911</v>
      </c>
      <c r="D10" s="5">
        <v>54330</v>
      </c>
      <c r="E10" s="6">
        <f t="shared" si="0"/>
        <v>30.519050248481495</v>
      </c>
      <c r="F10" s="5">
        <v>700356</v>
      </c>
      <c r="G10" s="5">
        <v>564971</v>
      </c>
      <c r="H10" s="6">
        <f t="shared" si="1"/>
        <v>23.963176871025247</v>
      </c>
      <c r="I10" t="s">
        <v>53</v>
      </c>
    </row>
    <row r="11" spans="1:9" x14ac:dyDescent="0.3">
      <c r="A11" s="16"/>
      <c r="B11" s="4" t="s">
        <v>11</v>
      </c>
      <c r="C11" s="5">
        <v>29353</v>
      </c>
      <c r="D11" s="5">
        <v>19361</v>
      </c>
      <c r="E11" s="6">
        <f t="shared" si="0"/>
        <v>51.608904498734567</v>
      </c>
      <c r="F11" s="5">
        <v>290033</v>
      </c>
      <c r="G11" s="5">
        <v>211209</v>
      </c>
      <c r="H11" s="6">
        <f t="shared" si="1"/>
        <v>37.32037933989556</v>
      </c>
      <c r="I11" t="s">
        <v>53</v>
      </c>
    </row>
    <row r="12" spans="1:9" x14ac:dyDescent="0.3">
      <c r="A12" s="16"/>
      <c r="B12" s="4" t="s">
        <v>12</v>
      </c>
      <c r="C12" s="5">
        <v>13644</v>
      </c>
      <c r="D12" s="5">
        <v>13027</v>
      </c>
      <c r="E12" s="6">
        <f t="shared" si="0"/>
        <v>4.7363168803254752</v>
      </c>
      <c r="F12" s="5">
        <v>132429</v>
      </c>
      <c r="G12" s="5">
        <v>147683</v>
      </c>
      <c r="H12" s="6">
        <f t="shared" si="1"/>
        <v>-10.328880101298054</v>
      </c>
      <c r="I12" t="s">
        <v>53</v>
      </c>
    </row>
    <row r="13" spans="1:9" x14ac:dyDescent="0.3">
      <c r="A13" s="16"/>
      <c r="B13" s="4" t="s">
        <v>13</v>
      </c>
      <c r="C13" s="5">
        <v>894</v>
      </c>
      <c r="D13" s="5">
        <v>76</v>
      </c>
      <c r="E13" s="6">
        <f t="shared" si="0"/>
        <v>1076.3157894736842</v>
      </c>
      <c r="F13" s="5">
        <v>4821</v>
      </c>
      <c r="G13" s="5">
        <v>629</v>
      </c>
      <c r="H13" s="6">
        <f t="shared" si="1"/>
        <v>666.45468998410172</v>
      </c>
      <c r="I13" t="s">
        <v>53</v>
      </c>
    </row>
    <row r="14" spans="1:9" x14ac:dyDescent="0.3">
      <c r="A14" s="16"/>
      <c r="B14" s="4" t="s">
        <v>14</v>
      </c>
      <c r="C14" s="5">
        <v>82631</v>
      </c>
      <c r="D14" s="5">
        <v>56845</v>
      </c>
      <c r="E14" s="6">
        <f t="shared" si="0"/>
        <v>45.36194915999647</v>
      </c>
      <c r="F14" s="5">
        <v>705620</v>
      </c>
      <c r="G14" s="5">
        <v>542231</v>
      </c>
      <c r="H14" s="6">
        <f t="shared" si="1"/>
        <v>30.132729408683744</v>
      </c>
      <c r="I14" t="s">
        <v>53</v>
      </c>
    </row>
    <row r="15" spans="1:9" x14ac:dyDescent="0.3">
      <c r="A15" s="16"/>
      <c r="B15" s="4" t="s">
        <v>15</v>
      </c>
      <c r="C15" s="5">
        <v>2418</v>
      </c>
      <c r="D15" s="5">
        <v>2283</v>
      </c>
      <c r="E15" s="6">
        <f t="shared" si="0"/>
        <v>5.9132720105124825</v>
      </c>
      <c r="F15" s="5">
        <v>20434</v>
      </c>
      <c r="G15" s="5">
        <v>21035</v>
      </c>
      <c r="H15" s="6">
        <f t="shared" si="1"/>
        <v>-2.8571428571428581</v>
      </c>
      <c r="I15" t="s">
        <v>53</v>
      </c>
    </row>
    <row r="16" spans="1:9" x14ac:dyDescent="0.3">
      <c r="A16" s="16"/>
      <c r="B16" s="4" t="s">
        <v>16</v>
      </c>
      <c r="C16" s="5">
        <v>8044</v>
      </c>
      <c r="D16" s="5">
        <v>7504</v>
      </c>
      <c r="E16" s="6">
        <f t="shared" si="0"/>
        <v>7.1961620469083165</v>
      </c>
      <c r="F16" s="5">
        <v>76183</v>
      </c>
      <c r="G16" s="5">
        <v>78522</v>
      </c>
      <c r="H16" s="6">
        <f t="shared" si="1"/>
        <v>-2.9787830162247508</v>
      </c>
      <c r="I16" t="s">
        <v>53</v>
      </c>
    </row>
    <row r="17" spans="1:9" x14ac:dyDescent="0.3">
      <c r="A17" s="16"/>
      <c r="B17" s="4" t="s">
        <v>17</v>
      </c>
      <c r="C17" s="5">
        <v>12744</v>
      </c>
      <c r="D17" s="5">
        <v>8842</v>
      </c>
      <c r="E17" s="6">
        <f t="shared" si="0"/>
        <v>44.130287265324597</v>
      </c>
      <c r="F17" s="5">
        <v>118844</v>
      </c>
      <c r="G17" s="5">
        <v>60405</v>
      </c>
      <c r="H17" s="6">
        <f t="shared" si="1"/>
        <v>96.745302541180365</v>
      </c>
      <c r="I17" t="s">
        <v>53</v>
      </c>
    </row>
    <row r="18" spans="1:9" x14ac:dyDescent="0.3">
      <c r="A18" s="16"/>
      <c r="B18" s="4" t="s">
        <v>18</v>
      </c>
      <c r="C18" s="5">
        <v>8576</v>
      </c>
      <c r="D18" s="5">
        <v>7616</v>
      </c>
      <c r="E18" s="6">
        <f t="shared" si="0"/>
        <v>12.605042016806722</v>
      </c>
      <c r="F18" s="5">
        <v>75429</v>
      </c>
      <c r="G18" s="5">
        <v>70689</v>
      </c>
      <c r="H18" s="6">
        <f t="shared" si="1"/>
        <v>6.7054280015278245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12382</v>
      </c>
      <c r="D19" s="5">
        <f>D20-D3-D4-D5-D6-D7-D8-D9-D10-D11-D12-D13-D14-D15-D16-D17-D18</f>
        <v>3152</v>
      </c>
      <c r="E19" s="6">
        <f t="shared" si="0"/>
        <v>292.82994923857871</v>
      </c>
      <c r="F19" s="5">
        <f>F20-F3-F4-F5-F6-F7-F8-F9-F10-F11-F12-F13-F14-F15-F16-F17-F18</f>
        <v>50493</v>
      </c>
      <c r="G19" s="5">
        <f>G20-G3-G4-G5-G6-G7-G8-G9-G10-G11-G12-G13-G14-G15-G16-G17-G18</f>
        <v>50495</v>
      </c>
      <c r="H19" s="6">
        <f t="shared" si="1"/>
        <v>-3.9607881968550807E-3</v>
      </c>
      <c r="I19" t="s">
        <v>53</v>
      </c>
    </row>
    <row r="20" spans="1:9" x14ac:dyDescent="0.3">
      <c r="A20" s="17"/>
      <c r="B20" s="4" t="s">
        <v>20</v>
      </c>
      <c r="C20" s="5">
        <v>1399739</v>
      </c>
      <c r="D20" s="5">
        <v>1274004</v>
      </c>
      <c r="E20" s="6">
        <f t="shared" si="0"/>
        <v>9.8692782754214328</v>
      </c>
      <c r="F20" s="5">
        <v>13414375</v>
      </c>
      <c r="G20" s="5">
        <v>12804142</v>
      </c>
      <c r="H20" s="6">
        <f t="shared" si="1"/>
        <v>4.7659030960450099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44920</v>
      </c>
      <c r="D21" s="5">
        <v>42020</v>
      </c>
      <c r="E21" s="6">
        <f t="shared" si="0"/>
        <v>6.9014754878629292</v>
      </c>
      <c r="F21" s="5">
        <v>470942</v>
      </c>
      <c r="G21" s="5">
        <v>488346</v>
      </c>
      <c r="H21" s="6">
        <f t="shared" si="1"/>
        <v>-3.5638666027775434</v>
      </c>
      <c r="I21" t="s">
        <v>53</v>
      </c>
    </row>
    <row r="22" spans="1:9" x14ac:dyDescent="0.3">
      <c r="A22" s="16"/>
      <c r="B22" s="4" t="s">
        <v>23</v>
      </c>
      <c r="C22" s="5">
        <v>12454</v>
      </c>
      <c r="D22" s="5">
        <v>12370</v>
      </c>
      <c r="E22" s="6">
        <f t="shared" si="0"/>
        <v>0.67906224737268595</v>
      </c>
      <c r="F22" s="5">
        <v>109528</v>
      </c>
      <c r="G22" s="5">
        <v>117128</v>
      </c>
      <c r="H22" s="6">
        <f t="shared" si="1"/>
        <v>-6.488627825968174</v>
      </c>
      <c r="I22" t="s">
        <v>53</v>
      </c>
    </row>
    <row r="23" spans="1:9" x14ac:dyDescent="0.3">
      <c r="A23" s="16"/>
      <c r="B23" s="4" t="s">
        <v>24</v>
      </c>
      <c r="C23" s="5">
        <f>C24-C21-C22</f>
        <v>0</v>
      </c>
      <c r="D23" s="5">
        <f>D24-D21-D22</f>
        <v>528</v>
      </c>
      <c r="E23" s="6">
        <f t="shared" si="0"/>
        <v>-100</v>
      </c>
      <c r="F23" s="5">
        <f>F24-F21-F22</f>
        <v>66</v>
      </c>
      <c r="G23" s="5">
        <f>G24-G21-G22</f>
        <v>7085</v>
      </c>
      <c r="H23" s="6">
        <f t="shared" si="1"/>
        <v>-99.068454481298517</v>
      </c>
      <c r="I23" t="s">
        <v>53</v>
      </c>
    </row>
    <row r="24" spans="1:9" x14ac:dyDescent="0.3">
      <c r="A24" s="17"/>
      <c r="B24" s="4" t="s">
        <v>25</v>
      </c>
      <c r="C24" s="5">
        <v>57374</v>
      </c>
      <c r="D24" s="5">
        <v>54918</v>
      </c>
      <c r="E24" s="6">
        <f t="shared" si="0"/>
        <v>4.4721220729087019</v>
      </c>
      <c r="F24" s="5">
        <v>580536</v>
      </c>
      <c r="G24" s="5">
        <v>612559</v>
      </c>
      <c r="H24" s="6">
        <f t="shared" si="1"/>
        <v>-5.2277413277741385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7595</v>
      </c>
      <c r="D25" s="5">
        <v>6918</v>
      </c>
      <c r="E25" s="6">
        <f t="shared" si="0"/>
        <v>9.786065336802551</v>
      </c>
      <c r="F25" s="5">
        <v>66276</v>
      </c>
      <c r="G25" s="5">
        <v>69850</v>
      </c>
      <c r="H25" s="6">
        <f t="shared" si="1"/>
        <v>-5.1166785969935624</v>
      </c>
      <c r="I25" t="s">
        <v>53</v>
      </c>
    </row>
    <row r="26" spans="1:9" x14ac:dyDescent="0.3">
      <c r="A26" s="16"/>
      <c r="B26" s="4" t="s">
        <v>28</v>
      </c>
      <c r="C26" s="5">
        <v>6638</v>
      </c>
      <c r="D26" s="5">
        <v>6931</v>
      </c>
      <c r="E26" s="6">
        <f t="shared" si="0"/>
        <v>-4.2273842158418677</v>
      </c>
      <c r="F26" s="5">
        <v>59982</v>
      </c>
      <c r="G26" s="5">
        <v>80936</v>
      </c>
      <c r="H26" s="6">
        <f t="shared" si="1"/>
        <v>-25.889591776218246</v>
      </c>
      <c r="I26" t="s">
        <v>53</v>
      </c>
    </row>
    <row r="27" spans="1:9" x14ac:dyDescent="0.3">
      <c r="A27" s="16"/>
      <c r="B27" s="4" t="s">
        <v>29</v>
      </c>
      <c r="C27" s="5">
        <v>2934</v>
      </c>
      <c r="D27" s="5">
        <v>3665</v>
      </c>
      <c r="E27" s="6">
        <f t="shared" si="0"/>
        <v>-19.945429740791266</v>
      </c>
      <c r="F27" s="5">
        <v>23369</v>
      </c>
      <c r="G27" s="5">
        <v>40741</v>
      </c>
      <c r="H27" s="6">
        <f t="shared" si="1"/>
        <v>-42.640092290321782</v>
      </c>
      <c r="I27" t="s">
        <v>53</v>
      </c>
    </row>
    <row r="28" spans="1:9" x14ac:dyDescent="0.3">
      <c r="A28" s="16"/>
      <c r="B28" s="4" t="s">
        <v>30</v>
      </c>
      <c r="C28" s="5">
        <v>5994</v>
      </c>
      <c r="D28" s="5">
        <v>4759</v>
      </c>
      <c r="E28" s="6">
        <f t="shared" si="0"/>
        <v>25.95083000630385</v>
      </c>
      <c r="F28" s="5">
        <v>56237</v>
      </c>
      <c r="G28" s="5">
        <v>55477</v>
      </c>
      <c r="H28" s="6">
        <f t="shared" si="1"/>
        <v>1.3699370910467357</v>
      </c>
      <c r="I28" t="s">
        <v>53</v>
      </c>
    </row>
    <row r="29" spans="1:9" x14ac:dyDescent="0.3">
      <c r="A29" s="16"/>
      <c r="B29" s="4" t="s">
        <v>31</v>
      </c>
      <c r="C29" s="5">
        <v>0</v>
      </c>
      <c r="D29" s="5">
        <v>962</v>
      </c>
      <c r="E29" s="6">
        <f t="shared" si="0"/>
        <v>-100</v>
      </c>
      <c r="F29" s="5">
        <v>6</v>
      </c>
      <c r="G29" s="5">
        <v>15335</v>
      </c>
      <c r="H29" s="6">
        <f t="shared" si="1"/>
        <v>-99.960873818063263</v>
      </c>
      <c r="I29" t="s">
        <v>53</v>
      </c>
    </row>
    <row r="30" spans="1:9" x14ac:dyDescent="0.3">
      <c r="A30" s="16"/>
      <c r="B30" s="4" t="s">
        <v>32</v>
      </c>
      <c r="C30" s="5">
        <v>3453</v>
      </c>
      <c r="D30" s="5">
        <v>4505</v>
      </c>
      <c r="E30" s="6">
        <f t="shared" si="0"/>
        <v>-23.351831298557158</v>
      </c>
      <c r="F30" s="5">
        <v>33319</v>
      </c>
      <c r="G30" s="5">
        <v>63667</v>
      </c>
      <c r="H30" s="6">
        <f t="shared" si="1"/>
        <v>-47.666766142585637</v>
      </c>
      <c r="I30" t="s">
        <v>53</v>
      </c>
    </row>
    <row r="31" spans="1:9" x14ac:dyDescent="0.3">
      <c r="A31" s="16"/>
      <c r="B31" s="4" t="s">
        <v>33</v>
      </c>
      <c r="C31" s="5">
        <v>8536</v>
      </c>
      <c r="D31" s="5">
        <v>10074</v>
      </c>
      <c r="E31" s="6">
        <f t="shared" si="0"/>
        <v>-15.267024022235454</v>
      </c>
      <c r="F31" s="5">
        <v>69563</v>
      </c>
      <c r="G31" s="5">
        <v>77537</v>
      </c>
      <c r="H31" s="6">
        <f t="shared" si="1"/>
        <v>-10.284122418974162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817</v>
      </c>
      <c r="D32" s="5">
        <f>D33-D25-D26-D27-D28-D29-D30-D31</f>
        <v>6164</v>
      </c>
      <c r="E32" s="6">
        <f t="shared" si="0"/>
        <v>-86.745619727449707</v>
      </c>
      <c r="F32" s="5">
        <f>F33-F25-F26-F27-F28-F29-F30-F31</f>
        <v>8307</v>
      </c>
      <c r="G32" s="5">
        <f>G33-G25-G26-G27-G28-G29-G30-G31</f>
        <v>81179</v>
      </c>
      <c r="H32" s="6">
        <f t="shared" si="1"/>
        <v>-89.767057982975899</v>
      </c>
      <c r="I32" t="s">
        <v>53</v>
      </c>
    </row>
    <row r="33" spans="1:9" x14ac:dyDescent="0.3">
      <c r="A33" s="17"/>
      <c r="B33" s="4" t="s">
        <v>35</v>
      </c>
      <c r="C33" s="5">
        <v>35967</v>
      </c>
      <c r="D33" s="5">
        <v>43978</v>
      </c>
      <c r="E33" s="6">
        <f t="shared" si="0"/>
        <v>-18.215926144890627</v>
      </c>
      <c r="F33" s="5">
        <v>317059</v>
      </c>
      <c r="G33" s="5">
        <v>484722</v>
      </c>
      <c r="H33" s="6">
        <f t="shared" si="1"/>
        <v>-34.589517290323116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16192</v>
      </c>
      <c r="D34" s="5">
        <v>14139</v>
      </c>
      <c r="E34" s="6">
        <f t="shared" si="0"/>
        <v>14.520121649338712</v>
      </c>
      <c r="F34" s="5">
        <v>153762</v>
      </c>
      <c r="G34" s="5">
        <v>164862</v>
      </c>
      <c r="H34" s="6">
        <f t="shared" si="1"/>
        <v>-6.7329038832478094</v>
      </c>
      <c r="I34" t="s">
        <v>53</v>
      </c>
    </row>
    <row r="35" spans="1:9" x14ac:dyDescent="0.3">
      <c r="A35" s="16"/>
      <c r="B35" s="4" t="s">
        <v>38</v>
      </c>
      <c r="C35" s="5">
        <v>2953</v>
      </c>
      <c r="D35" s="5">
        <v>543</v>
      </c>
      <c r="E35" s="6">
        <f t="shared" si="0"/>
        <v>443.83057090239413</v>
      </c>
      <c r="F35" s="5">
        <v>26677</v>
      </c>
      <c r="G35" s="5">
        <v>15308</v>
      </c>
      <c r="H35" s="6">
        <f t="shared" si="1"/>
        <v>74.268356414946425</v>
      </c>
      <c r="I35" t="s">
        <v>53</v>
      </c>
    </row>
    <row r="36" spans="1:9" x14ac:dyDescent="0.3">
      <c r="A36" s="16"/>
      <c r="B36" s="4" t="s">
        <v>47</v>
      </c>
      <c r="C36" s="5">
        <v>1293</v>
      </c>
      <c r="D36" s="5">
        <v>778</v>
      </c>
      <c r="E36" s="6">
        <f t="shared" si="0"/>
        <v>66.195372750642662</v>
      </c>
      <c r="F36" s="5">
        <v>13142</v>
      </c>
      <c r="G36" s="5">
        <v>9920</v>
      </c>
      <c r="H36" s="6">
        <f t="shared" si="1"/>
        <v>32.479838709677409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14</v>
      </c>
      <c r="D37" s="5">
        <f>D38-D34-D35-D36</f>
        <v>102</v>
      </c>
      <c r="E37" s="6">
        <f t="shared" si="0"/>
        <v>-86.274509803921575</v>
      </c>
      <c r="F37" s="5">
        <f>F38-F34-F35-F36</f>
        <v>114</v>
      </c>
      <c r="G37" s="5">
        <f>G38-G34-G35-G36</f>
        <v>1626</v>
      </c>
      <c r="H37" s="6">
        <f t="shared" si="1"/>
        <v>-92.988929889298902</v>
      </c>
      <c r="I37" t="s">
        <v>53</v>
      </c>
    </row>
    <row r="38" spans="1:9" x14ac:dyDescent="0.3">
      <c r="A38" s="16"/>
      <c r="B38" s="7" t="s">
        <v>40</v>
      </c>
      <c r="C38" s="5">
        <v>20452</v>
      </c>
      <c r="D38" s="5">
        <v>15562</v>
      </c>
      <c r="E38" s="6">
        <f t="shared" si="0"/>
        <v>31.422696311528075</v>
      </c>
      <c r="F38" s="5">
        <v>193695</v>
      </c>
      <c r="G38" s="5">
        <v>191716</v>
      </c>
      <c r="H38" s="6">
        <f t="shared" si="1"/>
        <v>1.0322560454004925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2</v>
      </c>
      <c r="D39" s="5">
        <v>244</v>
      </c>
      <c r="E39" s="6">
        <f t="shared" si="0"/>
        <v>-99.180327868852459</v>
      </c>
      <c r="F39" s="5">
        <v>13</v>
      </c>
      <c r="G39" s="5">
        <v>2964</v>
      </c>
      <c r="H39" s="6">
        <f t="shared" si="1"/>
        <v>-99.561403508771932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2</v>
      </c>
      <c r="D40" s="5">
        <f>D41-D39</f>
        <v>720</v>
      </c>
      <c r="E40" s="6">
        <f t="shared" si="0"/>
        <v>-99.722222222222229</v>
      </c>
      <c r="F40" s="5">
        <f>F41-F39</f>
        <v>12</v>
      </c>
      <c r="G40" s="5">
        <f>G41-G39</f>
        <v>13667</v>
      </c>
      <c r="H40" s="6">
        <f t="shared" si="1"/>
        <v>-99.912197263481389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4</v>
      </c>
      <c r="D41" s="5">
        <v>964</v>
      </c>
      <c r="E41" s="6">
        <f t="shared" si="0"/>
        <v>-99.585062240663902</v>
      </c>
      <c r="F41" s="5">
        <v>25</v>
      </c>
      <c r="G41" s="5">
        <v>16631</v>
      </c>
      <c r="H41" s="6">
        <f t="shared" si="1"/>
        <v>-99.8496783115868</v>
      </c>
      <c r="I41" t="s">
        <v>53</v>
      </c>
    </row>
    <row r="42" spans="1:9" x14ac:dyDescent="0.3">
      <c r="A42" s="9"/>
      <c r="B42" s="4" t="s">
        <v>45</v>
      </c>
      <c r="C42" s="5">
        <v>3638</v>
      </c>
      <c r="D42" s="5">
        <v>196</v>
      </c>
      <c r="E42" s="6">
        <f t="shared" si="0"/>
        <v>1756.1224489795918</v>
      </c>
      <c r="F42" s="5">
        <v>60563</v>
      </c>
      <c r="G42" s="5">
        <v>1389</v>
      </c>
      <c r="H42" s="6">
        <f t="shared" si="1"/>
        <v>4260.1871850251982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1517174</v>
      </c>
      <c r="D43" s="5">
        <f>D20+D24+D33+D38+D41+D42</f>
        <v>1389622</v>
      </c>
      <c r="E43" s="6">
        <f t="shared" si="0"/>
        <v>9.1788990099465941</v>
      </c>
      <c r="F43" s="5">
        <f>F20+F24+F33+F38+F41+F42</f>
        <v>14566253</v>
      </c>
      <c r="G43" s="5">
        <f>G20+G24+G33+G38+G41+G42</f>
        <v>14111159</v>
      </c>
      <c r="H43" s="6">
        <f t="shared" si="1"/>
        <v>3.225064645646758</v>
      </c>
      <c r="I43" t="s">
        <v>53</v>
      </c>
    </row>
    <row r="44" spans="1:9" x14ac:dyDescent="0.3">
      <c r="A44" s="19" t="s">
        <v>54</v>
      </c>
    </row>
    <row r="45" spans="1:9" x14ac:dyDescent="0.3">
      <c r="A45" s="20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2018-08-24T11:06:16Z</cp:lastPrinted>
  <dcterms:created xsi:type="dcterms:W3CDTF">2018-08-16T05:50:32Z</dcterms:created>
  <dcterms:modified xsi:type="dcterms:W3CDTF">2019-11-21T06:57:50Z</dcterms:modified>
</cp:coreProperties>
</file>