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2\"/>
    </mc:Choice>
  </mc:AlternateContent>
  <bookViews>
    <workbookView xWindow="0" yWindow="0" windowWidth="21576" windowHeight="9108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E17" i="2"/>
  <c r="D17" i="2" s="1"/>
  <c r="E15" i="2"/>
  <c r="D15" i="2" s="1"/>
  <c r="D45" i="2" l="1"/>
  <c r="D24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<sst xmlns="http://schemas.openxmlformats.org/spreadsheetml/2006/main" count="112" uniqueCount="67">
  <si>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</si>
  <si>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</si>
  <si>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</si>
  <si>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</si>
  <si>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</si>
  <si>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</si>
  <si>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</si>
  <si>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</si>
  <si>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</si>
  <si>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</si>
  <si>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</si>
  <si>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</si>
  <si>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</si>
  <si>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</si>
  <si>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</si>
  <si>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</si>
  <si>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</si>
  <si>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</si>
  <si>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</si>
  <si>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</si>
  <si>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</si>
  <si>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</si>
  <si>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</si>
  <si>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</si>
  <si>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</si>
  <si>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</si>
  <si>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</si>
  <si>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</si>
  <si>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</si>
  <si>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</si>
  <si>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</si>
  <si>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</si>
  <si>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</si>
  <si>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</si>
  <si>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</si>
  <si>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</si>
  <si>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</si>
  <si>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</si>
  <si>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</si>
  <si>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</si>
  <si>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</si>
  <si>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</si>
  <si>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</si>
  <si>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</si>
  <si>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</si>
  <si>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</si>
  <si>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</si>
  <si>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</si>
  <si>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</si>
  <si>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</si>
  <si>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</si>
  <si>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</si>
  <si>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</si>
  <si>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</si>
  <si>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</si>
  <si>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</si>
  <si>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</si>
  <si>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</si>
  <si>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</si>
  <si>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</si>
  <si>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</si>
  <si>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</si>
  <si>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</si>
  <si>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</si>
  <si>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</si>
  <si>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108年2月來臺旅客人次－按性別及來臺目的分
Table 1-4  Visitor Arrivals by Gender and by Purpose of Visit,
February, 2019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</si>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</sst>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H57" sqref="H57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119531</v>
      </c>
      <c r="E3" s="3">
        <v>56469</v>
      </c>
      <c r="F3" s="3">
        <v>63062</v>
      </c>
      <c r="G3" s="3">
        <v>4736</v>
      </c>
      <c r="H3" s="3">
        <v>94335</v>
      </c>
      <c r="I3" s="3">
        <v>4942</v>
      </c>
      <c r="J3" s="3">
        <v>323</v>
      </c>
      <c r="K3" s="3">
        <v>170</v>
      </c>
      <c r="L3" s="3">
        <v>6</v>
      </c>
      <c r="M3" s="3">
        <v>283</v>
      </c>
      <c r="N3" s="3">
        <v>14736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283470</v>
      </c>
      <c r="E4" s="3">
        <v>115563</v>
      </c>
      <c r="F4" s="3">
        <v>167907</v>
      </c>
      <c r="G4" s="3">
        <v>1038</v>
      </c>
      <c r="H4" s="3">
        <v>218997</v>
      </c>
      <c r="I4" s="3">
        <v>5417</v>
      </c>
      <c r="J4" s="3">
        <v>18</v>
      </c>
      <c r="K4" s="3">
        <v>7691</v>
      </c>
      <c r="L4" s="3">
        <v>4</v>
      </c>
      <c r="M4" s="3">
        <v>1731</v>
      </c>
      <c r="N4" s="3">
        <v>48574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144923</v>
      </c>
      <c r="E5" s="3">
        <v>73078</v>
      </c>
      <c r="F5" s="3">
        <v>71845</v>
      </c>
      <c r="G5" s="3">
        <v>15394</v>
      </c>
      <c r="H5" s="3">
        <v>108560</v>
      </c>
      <c r="I5" s="3">
        <v>1835</v>
      </c>
      <c r="J5" s="3">
        <v>502</v>
      </c>
      <c r="K5" s="3">
        <v>741</v>
      </c>
      <c r="L5" s="3">
        <v>72</v>
      </c>
      <c r="M5" s="3">
        <v>17</v>
      </c>
      <c r="N5" s="3">
        <v>17802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114425</v>
      </c>
      <c r="E6" s="3">
        <v>48481</v>
      </c>
      <c r="F6" s="3">
        <v>65944</v>
      </c>
      <c r="G6" s="3">
        <v>3124</v>
      </c>
      <c r="H6" s="3">
        <v>99029</v>
      </c>
      <c r="I6" s="3">
        <v>1602</v>
      </c>
      <c r="J6" s="3">
        <v>215</v>
      </c>
      <c r="K6" s="3">
        <v>706</v>
      </c>
      <c r="L6" s="3">
        <v>245</v>
      </c>
      <c r="M6" s="3">
        <v>6</v>
      </c>
      <c r="N6" s="3">
        <v>9498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3608</v>
      </c>
      <c r="E7" s="3">
        <v>2906</v>
      </c>
      <c r="F7" s="3">
        <v>702</v>
      </c>
      <c r="G7" s="3">
        <v>432</v>
      </c>
      <c r="H7" s="3">
        <v>412</v>
      </c>
      <c r="I7" s="3">
        <v>104</v>
      </c>
      <c r="J7" s="3">
        <v>222</v>
      </c>
      <c r="K7" s="3">
        <v>104</v>
      </c>
      <c r="L7" s="3">
        <v>7</v>
      </c>
      <c r="M7" s="3">
        <v>0</v>
      </c>
      <c r="N7" s="3">
        <v>2327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1770</v>
      </c>
      <c r="E8" s="3">
        <v>1135</v>
      </c>
      <c r="F8" s="3">
        <v>635</v>
      </c>
      <c r="G8" s="3">
        <v>357</v>
      </c>
      <c r="H8" s="3">
        <v>532</v>
      </c>
      <c r="I8" s="3">
        <v>70</v>
      </c>
      <c r="J8" s="3">
        <v>9</v>
      </c>
      <c r="K8" s="3">
        <v>35</v>
      </c>
      <c r="L8" s="3">
        <v>7</v>
      </c>
      <c r="M8" s="3">
        <v>3</v>
      </c>
      <c r="N8" s="3">
        <v>757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47541</v>
      </c>
      <c r="E9" s="3">
        <v>23073</v>
      </c>
      <c r="F9" s="3">
        <v>24468</v>
      </c>
      <c r="G9" s="3">
        <v>1106</v>
      </c>
      <c r="H9" s="3">
        <v>24733</v>
      </c>
      <c r="I9" s="3">
        <v>1497</v>
      </c>
      <c r="J9" s="3">
        <v>216</v>
      </c>
      <c r="K9" s="3">
        <v>339</v>
      </c>
      <c r="L9" s="3">
        <v>20</v>
      </c>
      <c r="M9" s="3">
        <v>68</v>
      </c>
      <c r="N9" s="3">
        <v>19562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25749</v>
      </c>
      <c r="E10" s="3">
        <v>13217</v>
      </c>
      <c r="F10" s="3">
        <v>12532</v>
      </c>
      <c r="G10" s="3">
        <v>2604</v>
      </c>
      <c r="H10" s="3">
        <v>18557</v>
      </c>
      <c r="I10" s="3">
        <v>1491</v>
      </c>
      <c r="J10" s="3">
        <v>201</v>
      </c>
      <c r="K10" s="3">
        <v>78</v>
      </c>
      <c r="L10" s="3">
        <v>26</v>
      </c>
      <c r="M10" s="3">
        <v>12</v>
      </c>
      <c r="N10" s="3">
        <v>2780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15959</v>
      </c>
      <c r="E11" s="3">
        <v>7366</v>
      </c>
      <c r="F11" s="3">
        <v>8593</v>
      </c>
      <c r="G11" s="3">
        <v>255</v>
      </c>
      <c r="H11" s="3">
        <v>2643</v>
      </c>
      <c r="I11" s="3">
        <v>715</v>
      </c>
      <c r="J11" s="3">
        <v>68</v>
      </c>
      <c r="K11" s="3">
        <v>347</v>
      </c>
      <c r="L11" s="3">
        <v>9</v>
      </c>
      <c r="M11" s="3">
        <v>54</v>
      </c>
      <c r="N11" s="3">
        <v>11868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34801</v>
      </c>
      <c r="E12" s="3">
        <v>14071</v>
      </c>
      <c r="F12" s="3">
        <v>20730</v>
      </c>
      <c r="G12" s="3">
        <v>473</v>
      </c>
      <c r="H12" s="3">
        <v>19655</v>
      </c>
      <c r="I12" s="3">
        <v>2058</v>
      </c>
      <c r="J12" s="3">
        <v>148</v>
      </c>
      <c r="K12" s="3">
        <v>85</v>
      </c>
      <c r="L12" s="3">
        <v>3</v>
      </c>
      <c r="M12" s="3">
        <v>60</v>
      </c>
      <c r="N12" s="3">
        <v>12319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28829</v>
      </c>
      <c r="E13" s="3">
        <v>11153</v>
      </c>
      <c r="F13" s="3">
        <v>17676</v>
      </c>
      <c r="G13" s="3">
        <v>688</v>
      </c>
      <c r="H13" s="3">
        <v>19900</v>
      </c>
      <c r="I13" s="3">
        <v>780</v>
      </c>
      <c r="J13" s="3">
        <v>97</v>
      </c>
      <c r="K13" s="3">
        <v>275</v>
      </c>
      <c r="L13" s="3">
        <v>23</v>
      </c>
      <c r="M13" s="3">
        <v>5</v>
      </c>
      <c r="N13" s="3">
        <v>7061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44016</v>
      </c>
      <c r="E14" s="3">
        <v>24032</v>
      </c>
      <c r="F14" s="3">
        <v>19984</v>
      </c>
      <c r="G14" s="3">
        <v>213</v>
      </c>
      <c r="H14" s="3">
        <v>10649</v>
      </c>
      <c r="I14" s="3">
        <v>2125</v>
      </c>
      <c r="J14" s="3">
        <v>27</v>
      </c>
      <c r="K14" s="3">
        <v>292</v>
      </c>
      <c r="L14" s="3">
        <v>19</v>
      </c>
      <c r="M14" s="3">
        <v>13</v>
      </c>
      <c r="N14" s="3">
        <v>30678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2778</v>
      </c>
      <c r="E15" s="3">
        <f t="shared" ref="E15" si="1">E16-E9-E10-E11-E12-E13-E14</f>
        <v>1320</v>
      </c>
      <c r="F15" s="3">
        <f t="shared" ref="F15:N15" si="2">F16-F9-F10-F11-F12-F13-F14</f>
        <v>1458</v>
      </c>
      <c r="G15" s="3">
        <f t="shared" si="2"/>
        <v>40</v>
      </c>
      <c r="H15" s="3">
        <f t="shared" si="2"/>
        <v>1175</v>
      </c>
      <c r="I15" s="3">
        <f t="shared" si="2"/>
        <v>156</v>
      </c>
      <c r="J15" s="3">
        <f t="shared" si="2"/>
        <v>9</v>
      </c>
      <c r="K15" s="3">
        <f t="shared" si="2"/>
        <v>18</v>
      </c>
      <c r="L15" s="3">
        <f t="shared" si="2"/>
        <v>1</v>
      </c>
      <c r="M15" s="3">
        <f t="shared" si="2"/>
        <v>61</v>
      </c>
      <c r="N15" s="3">
        <f t="shared" si="2"/>
        <v>1318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199673</v>
      </c>
      <c r="E16" s="3">
        <v>94232</v>
      </c>
      <c r="F16" s="3">
        <v>105441</v>
      </c>
      <c r="G16" s="3">
        <v>5379</v>
      </c>
      <c r="H16" s="3">
        <v>97312</v>
      </c>
      <c r="I16" s="3">
        <v>8822</v>
      </c>
      <c r="J16" s="3">
        <v>766</v>
      </c>
      <c r="K16" s="3">
        <v>1434</v>
      </c>
      <c r="L16" s="3">
        <v>101</v>
      </c>
      <c r="M16" s="3">
        <v>273</v>
      </c>
      <c r="N16" s="3">
        <v>85586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1639</v>
      </c>
      <c r="E17" s="3">
        <f>E18-E16-E3-E4-E5-E6-E7-E8</f>
        <v>978</v>
      </c>
      <c r="F17" s="3">
        <f t="shared" ref="F17:N17" si="3">F18-F16-F3-F4-F5-F6-F7-F8</f>
        <v>661</v>
      </c>
      <c r="G17" s="3">
        <f t="shared" si="3"/>
        <v>107</v>
      </c>
      <c r="H17" s="3">
        <f t="shared" si="3"/>
        <v>518</v>
      </c>
      <c r="I17" s="3">
        <f t="shared" si="3"/>
        <v>99</v>
      </c>
      <c r="J17" s="3">
        <f t="shared" si="3"/>
        <v>20</v>
      </c>
      <c r="K17" s="3">
        <f t="shared" si="3"/>
        <v>56</v>
      </c>
      <c r="L17" s="3">
        <f t="shared" si="3"/>
        <v>11</v>
      </c>
      <c r="M17" s="3">
        <f t="shared" si="3"/>
        <v>13</v>
      </c>
      <c r="N17" s="3">
        <f t="shared" si="3"/>
        <v>815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869039</v>
      </c>
      <c r="E18" s="3">
        <v>392842</v>
      </c>
      <c r="F18" s="3">
        <v>476197</v>
      </c>
      <c r="G18" s="3">
        <v>30567</v>
      </c>
      <c r="H18" s="3">
        <v>619695</v>
      </c>
      <c r="I18" s="3">
        <v>22891</v>
      </c>
      <c r="J18" s="3">
        <v>2075</v>
      </c>
      <c r="K18" s="3">
        <v>10937</v>
      </c>
      <c r="L18" s="3">
        <v>453</v>
      </c>
      <c r="M18" s="3">
        <v>2326</v>
      </c>
      <c r="N18" s="3">
        <v>180095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10125</v>
      </c>
      <c r="E19" s="3">
        <v>5411</v>
      </c>
      <c r="F19" s="3">
        <v>4714</v>
      </c>
      <c r="G19" s="3">
        <v>414</v>
      </c>
      <c r="H19" s="3">
        <v>4766</v>
      </c>
      <c r="I19" s="3">
        <v>1751</v>
      </c>
      <c r="J19" s="3">
        <v>27</v>
      </c>
      <c r="K19" s="3">
        <v>48</v>
      </c>
      <c r="L19" s="3">
        <v>9</v>
      </c>
      <c r="M19" s="3">
        <v>10</v>
      </c>
      <c r="N19" s="3">
        <v>3100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39192</v>
      </c>
      <c r="E20" s="3">
        <v>23365</v>
      </c>
      <c r="F20" s="3">
        <v>15827</v>
      </c>
      <c r="G20" s="3">
        <v>5335</v>
      </c>
      <c r="H20" s="3">
        <v>12569</v>
      </c>
      <c r="I20" s="3">
        <v>10817</v>
      </c>
      <c r="J20" s="3">
        <v>169</v>
      </c>
      <c r="K20" s="3">
        <v>279</v>
      </c>
      <c r="L20" s="3">
        <v>16</v>
      </c>
      <c r="M20" s="3">
        <v>28</v>
      </c>
      <c r="N20" s="3">
        <v>9979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266</v>
      </c>
      <c r="E21" s="3">
        <v>158</v>
      </c>
      <c r="F21" s="3">
        <v>108</v>
      </c>
      <c r="G21" s="3">
        <v>49</v>
      </c>
      <c r="H21" s="3">
        <v>51</v>
      </c>
      <c r="I21" s="3">
        <v>12</v>
      </c>
      <c r="J21" s="3">
        <v>2</v>
      </c>
      <c r="K21" s="3">
        <v>28</v>
      </c>
      <c r="L21" s="3">
        <v>0</v>
      </c>
      <c r="M21" s="3">
        <v>0</v>
      </c>
      <c r="N21" s="3">
        <v>124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304</v>
      </c>
      <c r="E22" s="3">
        <v>207</v>
      </c>
      <c r="F22" s="3">
        <v>97</v>
      </c>
      <c r="G22" s="3">
        <v>51</v>
      </c>
      <c r="H22" s="3">
        <v>74</v>
      </c>
      <c r="I22" s="3">
        <v>40</v>
      </c>
      <c r="J22" s="3">
        <v>2</v>
      </c>
      <c r="K22" s="3">
        <v>8</v>
      </c>
      <c r="L22" s="3">
        <v>1</v>
      </c>
      <c r="M22" s="3">
        <v>0</v>
      </c>
      <c r="N22" s="3">
        <v>128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81</v>
      </c>
      <c r="E23" s="3">
        <v>48</v>
      </c>
      <c r="F23" s="3">
        <v>33</v>
      </c>
      <c r="G23" s="3">
        <v>6</v>
      </c>
      <c r="H23" s="3">
        <v>20</v>
      </c>
      <c r="I23" s="3">
        <v>15</v>
      </c>
      <c r="J23" s="3">
        <v>0</v>
      </c>
      <c r="K23" s="3">
        <v>1</v>
      </c>
      <c r="L23" s="3">
        <v>0</v>
      </c>
      <c r="M23" s="3">
        <v>0</v>
      </c>
      <c r="N23" s="3">
        <v>39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1204</v>
      </c>
      <c r="E24" s="3">
        <f>E25-E19-E20-E21-E22-E23</f>
        <v>666</v>
      </c>
      <c r="F24" s="3">
        <f t="shared" ref="F24:N24" si="4">F25-F19-F20-F21-F22-F23</f>
        <v>538</v>
      </c>
      <c r="G24" s="3">
        <f t="shared" si="4"/>
        <v>42</v>
      </c>
      <c r="H24" s="3">
        <f t="shared" si="4"/>
        <v>192</v>
      </c>
      <c r="I24" s="3">
        <f t="shared" si="4"/>
        <v>109</v>
      </c>
      <c r="J24" s="3">
        <f t="shared" si="4"/>
        <v>5</v>
      </c>
      <c r="K24" s="3">
        <f t="shared" si="4"/>
        <v>49</v>
      </c>
      <c r="L24" s="3">
        <f t="shared" si="4"/>
        <v>3</v>
      </c>
      <c r="M24" s="3">
        <f t="shared" si="4"/>
        <v>1</v>
      </c>
      <c r="N24" s="3">
        <f t="shared" si="4"/>
        <v>803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51172</v>
      </c>
      <c r="E25" s="3">
        <v>29855</v>
      </c>
      <c r="F25" s="3">
        <v>21317</v>
      </c>
      <c r="G25" s="3">
        <v>5897</v>
      </c>
      <c r="H25" s="3">
        <v>17672</v>
      </c>
      <c r="I25" s="3">
        <v>12744</v>
      </c>
      <c r="J25" s="3">
        <v>205</v>
      </c>
      <c r="K25" s="3">
        <v>413</v>
      </c>
      <c r="L25" s="3">
        <v>29</v>
      </c>
      <c r="M25" s="3">
        <v>39</v>
      </c>
      <c r="N25" s="3">
        <v>14173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503</v>
      </c>
      <c r="E26" s="3">
        <v>362</v>
      </c>
      <c r="F26" s="3">
        <v>141</v>
      </c>
      <c r="G26" s="3">
        <v>115</v>
      </c>
      <c r="H26" s="3">
        <v>170</v>
      </c>
      <c r="I26" s="3">
        <v>40</v>
      </c>
      <c r="J26" s="3">
        <v>7</v>
      </c>
      <c r="K26" s="3">
        <v>13</v>
      </c>
      <c r="L26" s="3">
        <v>1</v>
      </c>
      <c r="M26" s="3">
        <v>0</v>
      </c>
      <c r="N26" s="3">
        <v>157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4583</v>
      </c>
      <c r="E27" s="3">
        <v>2809</v>
      </c>
      <c r="F27" s="3">
        <v>1774</v>
      </c>
      <c r="G27" s="3">
        <v>482</v>
      </c>
      <c r="H27" s="3">
        <v>1760</v>
      </c>
      <c r="I27" s="3">
        <v>566</v>
      </c>
      <c r="J27" s="3">
        <v>29</v>
      </c>
      <c r="K27" s="3">
        <v>439</v>
      </c>
      <c r="L27" s="3">
        <v>19</v>
      </c>
      <c r="M27" s="3">
        <v>0</v>
      </c>
      <c r="N27" s="3">
        <v>1288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4914</v>
      </c>
      <c r="E28" s="3">
        <v>3435</v>
      </c>
      <c r="F28" s="3">
        <v>1479</v>
      </c>
      <c r="G28" s="3">
        <v>1206</v>
      </c>
      <c r="H28" s="3">
        <v>1942</v>
      </c>
      <c r="I28" s="3">
        <v>373</v>
      </c>
      <c r="J28" s="3">
        <v>37</v>
      </c>
      <c r="K28" s="3">
        <v>215</v>
      </c>
      <c r="L28" s="3">
        <v>16</v>
      </c>
      <c r="M28" s="3">
        <v>2</v>
      </c>
      <c r="N28" s="3">
        <v>1123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1215</v>
      </c>
      <c r="E29" s="3">
        <v>949</v>
      </c>
      <c r="F29" s="3">
        <v>266</v>
      </c>
      <c r="G29" s="3">
        <v>383</v>
      </c>
      <c r="H29" s="3">
        <v>305</v>
      </c>
      <c r="I29" s="3">
        <v>90</v>
      </c>
      <c r="J29" s="3">
        <v>10</v>
      </c>
      <c r="K29" s="3">
        <v>64</v>
      </c>
      <c r="L29" s="3">
        <v>4</v>
      </c>
      <c r="M29" s="3">
        <v>0</v>
      </c>
      <c r="N29" s="3">
        <v>359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1768</v>
      </c>
      <c r="E30" s="3">
        <v>1256</v>
      </c>
      <c r="F30" s="3">
        <v>512</v>
      </c>
      <c r="G30" s="3">
        <v>473</v>
      </c>
      <c r="H30" s="3">
        <v>629</v>
      </c>
      <c r="I30" s="3">
        <v>151</v>
      </c>
      <c r="J30" s="3">
        <v>7</v>
      </c>
      <c r="K30" s="3">
        <v>48</v>
      </c>
      <c r="L30" s="3">
        <v>0</v>
      </c>
      <c r="M30" s="3">
        <v>2</v>
      </c>
      <c r="N30" s="3">
        <v>458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784</v>
      </c>
      <c r="E31" s="3">
        <v>545</v>
      </c>
      <c r="F31" s="3">
        <v>239</v>
      </c>
      <c r="G31" s="3">
        <v>165</v>
      </c>
      <c r="H31" s="3">
        <v>299</v>
      </c>
      <c r="I31" s="3">
        <v>104</v>
      </c>
      <c r="J31" s="3">
        <v>1</v>
      </c>
      <c r="K31" s="3">
        <v>29</v>
      </c>
      <c r="L31" s="3">
        <v>5</v>
      </c>
      <c r="M31" s="3">
        <v>0</v>
      </c>
      <c r="N31" s="3">
        <v>181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926</v>
      </c>
      <c r="E32" s="3">
        <v>647</v>
      </c>
      <c r="F32" s="3">
        <v>279</v>
      </c>
      <c r="G32" s="3">
        <v>165</v>
      </c>
      <c r="H32" s="3">
        <v>278</v>
      </c>
      <c r="I32" s="3">
        <v>78</v>
      </c>
      <c r="J32" s="3">
        <v>1</v>
      </c>
      <c r="K32" s="3">
        <v>41</v>
      </c>
      <c r="L32" s="3">
        <v>6</v>
      </c>
      <c r="M32" s="3">
        <v>0</v>
      </c>
      <c r="N32" s="3">
        <v>357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5594</v>
      </c>
      <c r="E33" s="3">
        <v>3578</v>
      </c>
      <c r="F33" s="3">
        <v>2016</v>
      </c>
      <c r="G33" s="3">
        <v>661</v>
      </c>
      <c r="H33" s="3">
        <v>1916</v>
      </c>
      <c r="I33" s="3">
        <v>508</v>
      </c>
      <c r="J33" s="3">
        <v>39</v>
      </c>
      <c r="K33" s="3">
        <v>35</v>
      </c>
      <c r="L33" s="3">
        <v>16</v>
      </c>
      <c r="M33" s="3">
        <v>0</v>
      </c>
      <c r="N33" s="3">
        <v>2419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604</v>
      </c>
      <c r="E34" s="3">
        <v>417</v>
      </c>
      <c r="F34" s="3">
        <v>187</v>
      </c>
      <c r="G34" s="3">
        <v>126</v>
      </c>
      <c r="H34" s="3">
        <v>250</v>
      </c>
      <c r="I34" s="3">
        <v>56</v>
      </c>
      <c r="J34" s="3">
        <v>3</v>
      </c>
      <c r="K34" s="3">
        <v>19</v>
      </c>
      <c r="L34" s="3">
        <v>0</v>
      </c>
      <c r="M34" s="3">
        <v>0</v>
      </c>
      <c r="N34" s="3">
        <v>150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111</v>
      </c>
      <c r="E35" s="3">
        <v>96</v>
      </c>
      <c r="F35" s="3">
        <v>15</v>
      </c>
      <c r="G35" s="3">
        <v>34</v>
      </c>
      <c r="H35" s="3">
        <v>17</v>
      </c>
      <c r="I35" s="3">
        <v>7</v>
      </c>
      <c r="J35" s="3">
        <v>2</v>
      </c>
      <c r="K35" s="3">
        <v>0</v>
      </c>
      <c r="L35" s="3">
        <v>0</v>
      </c>
      <c r="M35" s="3">
        <v>0</v>
      </c>
      <c r="N35" s="3">
        <v>51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635</v>
      </c>
      <c r="E36" s="3">
        <v>431</v>
      </c>
      <c r="F36" s="3">
        <v>204</v>
      </c>
      <c r="G36" s="3">
        <v>129</v>
      </c>
      <c r="H36" s="3">
        <v>208</v>
      </c>
      <c r="I36" s="3">
        <v>56</v>
      </c>
      <c r="J36" s="3">
        <v>3</v>
      </c>
      <c r="K36" s="3">
        <v>32</v>
      </c>
      <c r="L36" s="3">
        <v>1</v>
      </c>
      <c r="M36" s="3">
        <v>0</v>
      </c>
      <c r="N36" s="3">
        <v>206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1021</v>
      </c>
      <c r="E37" s="3">
        <v>509</v>
      </c>
      <c r="F37" s="3">
        <v>512</v>
      </c>
      <c r="G37" s="3">
        <v>104</v>
      </c>
      <c r="H37" s="3">
        <v>316</v>
      </c>
      <c r="I37" s="3">
        <v>40</v>
      </c>
      <c r="J37" s="3">
        <v>4</v>
      </c>
      <c r="K37" s="3">
        <v>30</v>
      </c>
      <c r="L37" s="3">
        <v>5</v>
      </c>
      <c r="M37" s="3">
        <v>0</v>
      </c>
      <c r="N37" s="3">
        <v>522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4109</v>
      </c>
      <c r="E38" s="3">
        <f>E39-E26-E27-E28-E29-E30-E31-E32-E33-E34-E35-E36-E37</f>
        <v>2577</v>
      </c>
      <c r="F38" s="3">
        <f t="shared" ref="F38:N38" si="5">F39-F26-F27-F28-F29-F30-F31-F32-F33-F34-F35-F36-F37</f>
        <v>1532</v>
      </c>
      <c r="G38" s="3">
        <f t="shared" si="5"/>
        <v>572</v>
      </c>
      <c r="H38" s="3">
        <f t="shared" si="5"/>
        <v>1366</v>
      </c>
      <c r="I38" s="3">
        <f t="shared" si="5"/>
        <v>222</v>
      </c>
      <c r="J38" s="3">
        <f t="shared" si="5"/>
        <v>28</v>
      </c>
      <c r="K38" s="3">
        <f t="shared" si="5"/>
        <v>161</v>
      </c>
      <c r="L38" s="3">
        <f t="shared" si="5"/>
        <v>23</v>
      </c>
      <c r="M38" s="3">
        <f t="shared" si="5"/>
        <v>1</v>
      </c>
      <c r="N38" s="3">
        <f t="shared" si="5"/>
        <v>1736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26767</v>
      </c>
      <c r="E39" s="3">
        <v>17611</v>
      </c>
      <c r="F39" s="3">
        <v>9156</v>
      </c>
      <c r="G39" s="3">
        <v>4615</v>
      </c>
      <c r="H39" s="3">
        <v>9456</v>
      </c>
      <c r="I39" s="3">
        <v>2291</v>
      </c>
      <c r="J39" s="3">
        <v>171</v>
      </c>
      <c r="K39" s="3">
        <v>1126</v>
      </c>
      <c r="L39" s="3">
        <v>96</v>
      </c>
      <c r="M39" s="3">
        <v>5</v>
      </c>
      <c r="N39" s="3">
        <v>9007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6598</v>
      </c>
      <c r="E40" s="3">
        <v>3823</v>
      </c>
      <c r="F40" s="3">
        <v>2775</v>
      </c>
      <c r="G40" s="3">
        <v>420</v>
      </c>
      <c r="H40" s="3">
        <v>3021</v>
      </c>
      <c r="I40" s="3">
        <v>1109</v>
      </c>
      <c r="J40" s="3">
        <v>56</v>
      </c>
      <c r="K40" s="3">
        <v>43</v>
      </c>
      <c r="L40" s="3">
        <v>9</v>
      </c>
      <c r="M40" s="3">
        <v>8</v>
      </c>
      <c r="N40" s="3">
        <v>1932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1038</v>
      </c>
      <c r="E41" s="3">
        <v>601</v>
      </c>
      <c r="F41" s="3">
        <v>437</v>
      </c>
      <c r="G41" s="3">
        <v>98</v>
      </c>
      <c r="H41" s="3">
        <v>401</v>
      </c>
      <c r="I41" s="3">
        <v>213</v>
      </c>
      <c r="J41" s="3">
        <v>5</v>
      </c>
      <c r="K41" s="3">
        <v>10</v>
      </c>
      <c r="L41" s="3">
        <v>0</v>
      </c>
      <c r="M41" s="3">
        <v>0</v>
      </c>
      <c r="N41" s="3">
        <v>311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251</v>
      </c>
      <c r="E42" s="3">
        <f>E43-E40-E41</f>
        <v>122</v>
      </c>
      <c r="F42" s="3">
        <f t="shared" ref="F42:N42" si="6">F43-F40-F41</f>
        <v>129</v>
      </c>
      <c r="G42" s="3">
        <f t="shared" si="6"/>
        <v>21</v>
      </c>
      <c r="H42" s="3">
        <f t="shared" si="6"/>
        <v>71</v>
      </c>
      <c r="I42" s="3">
        <f t="shared" si="6"/>
        <v>15</v>
      </c>
      <c r="J42" s="3">
        <f t="shared" si="6"/>
        <v>1</v>
      </c>
      <c r="K42" s="3">
        <f t="shared" si="6"/>
        <v>7</v>
      </c>
      <c r="L42" s="3">
        <f t="shared" si="6"/>
        <v>0</v>
      </c>
      <c r="M42" s="3">
        <f t="shared" si="6"/>
        <v>43</v>
      </c>
      <c r="N42" s="3">
        <f t="shared" si="6"/>
        <v>93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7887</v>
      </c>
      <c r="E43" s="3">
        <v>4546</v>
      </c>
      <c r="F43" s="3">
        <v>3341</v>
      </c>
      <c r="G43" s="3">
        <v>539</v>
      </c>
      <c r="H43" s="3">
        <v>3493</v>
      </c>
      <c r="I43" s="3">
        <v>1337</v>
      </c>
      <c r="J43" s="3">
        <v>62</v>
      </c>
      <c r="K43" s="3">
        <v>60</v>
      </c>
      <c r="L43" s="3">
        <v>9</v>
      </c>
      <c r="M43" s="3">
        <v>51</v>
      </c>
      <c r="N43" s="3">
        <v>2336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632</v>
      </c>
      <c r="E44" s="3">
        <v>353</v>
      </c>
      <c r="F44" s="3">
        <v>279</v>
      </c>
      <c r="G44" s="3">
        <v>47</v>
      </c>
      <c r="H44" s="3">
        <v>55</v>
      </c>
      <c r="I44" s="3">
        <v>42</v>
      </c>
      <c r="J44" s="3">
        <v>1</v>
      </c>
      <c r="K44" s="3">
        <v>0</v>
      </c>
      <c r="L44" s="3">
        <v>1</v>
      </c>
      <c r="M44" s="3">
        <v>0</v>
      </c>
      <c r="N44" s="3">
        <v>486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503</v>
      </c>
      <c r="E45" s="3">
        <f>E46-E44</f>
        <v>356</v>
      </c>
      <c r="F45" s="3">
        <f t="shared" ref="F45:N45" si="7">F46-F44</f>
        <v>147</v>
      </c>
      <c r="G45" s="3">
        <f t="shared" si="7"/>
        <v>115</v>
      </c>
      <c r="H45" s="3">
        <f t="shared" si="7"/>
        <v>46</v>
      </c>
      <c r="I45" s="3">
        <f t="shared" si="7"/>
        <v>17</v>
      </c>
      <c r="J45" s="3">
        <f t="shared" si="7"/>
        <v>1</v>
      </c>
      <c r="K45" s="3">
        <f t="shared" si="7"/>
        <v>20</v>
      </c>
      <c r="L45" s="3">
        <f t="shared" si="7"/>
        <v>3</v>
      </c>
      <c r="M45" s="3">
        <f t="shared" si="7"/>
        <v>0</v>
      </c>
      <c r="N45" s="3">
        <f t="shared" si="7"/>
        <v>301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1135</v>
      </c>
      <c r="E46" s="3">
        <v>709</v>
      </c>
      <c r="F46" s="3">
        <v>426</v>
      </c>
      <c r="G46" s="3">
        <v>162</v>
      </c>
      <c r="H46" s="3">
        <v>101</v>
      </c>
      <c r="I46" s="3">
        <v>59</v>
      </c>
      <c r="J46" s="3">
        <v>2</v>
      </c>
      <c r="K46" s="3">
        <v>20</v>
      </c>
      <c r="L46" s="3">
        <v>4</v>
      </c>
      <c r="M46" s="3">
        <v>0</v>
      </c>
      <c r="N46" s="3">
        <v>787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202</v>
      </c>
      <c r="E47" s="3">
        <v>131</v>
      </c>
      <c r="F47" s="3">
        <v>71</v>
      </c>
      <c r="G47" s="3">
        <v>4</v>
      </c>
      <c r="H47" s="3">
        <v>35</v>
      </c>
      <c r="I47" s="3">
        <v>13</v>
      </c>
      <c r="J47" s="3">
        <v>0</v>
      </c>
      <c r="K47" s="3">
        <v>1</v>
      </c>
      <c r="L47" s="3">
        <v>0</v>
      </c>
      <c r="M47" s="3">
        <v>0</v>
      </c>
      <c r="N47" s="3">
        <v>149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956202</v>
      </c>
      <c r="E48" s="3">
        <f>E47+E46+E43+E39+E25+E18</f>
        <v>445694</v>
      </c>
      <c r="F48" s="3">
        <f t="shared" ref="F48:N48" si="8">F47+F46+F43+F39+F25+F18</f>
        <v>510508</v>
      </c>
      <c r="G48" s="3">
        <f t="shared" si="8"/>
        <v>41784</v>
      </c>
      <c r="H48" s="3">
        <f t="shared" si="8"/>
        <v>650452</v>
      </c>
      <c r="I48" s="3">
        <f t="shared" si="8"/>
        <v>39335</v>
      </c>
      <c r="J48" s="3">
        <f t="shared" si="8"/>
        <v>2515</v>
      </c>
      <c r="K48" s="3">
        <f t="shared" si="8"/>
        <v>12557</v>
      </c>
      <c r="L48" s="3">
        <f t="shared" si="8"/>
        <v>591</v>
      </c>
      <c r="M48" s="3">
        <f t="shared" si="8"/>
        <v>2421</v>
      </c>
      <c r="N48" s="3">
        <f t="shared" si="8"/>
        <v>206547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2019-03-27T01:15:55Z</dcterms:modified>
</cp:coreProperties>
</file>