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3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</calcChain>
</file>

<file path=xl/sharedStrings.xml><?xml version="1.0" encoding="utf-8"?>
<sst xmlns="http://schemas.openxmlformats.org/spreadsheetml/2006/main" count="111" uniqueCount="67">
  <si>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</si>
  <si>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</si>
  <si>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</si>
  <si>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</si>
  <si>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</si>
  <si>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</si>
  <si>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</si>
  <si>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</si>
  <si>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</si>
  <si>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</si>
  <si>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</si>
  <si>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</si>
  <si>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</si>
  <si>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</si>
  <si>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</si>
  <si>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</si>
  <si>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</si>
  <si>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</si>
  <si>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</si>
  <si>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</si>
  <si>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</si>
  <si>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</si>
  <si>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</si>
  <si>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</si>
  <si>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</si>
  <si>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</si>
  <si>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</si>
  <si>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</si>
  <si>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</si>
  <si>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</si>
  <si>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</si>
  <si>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</si>
  <si>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</si>
  <si>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</si>
  <si>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</si>
  <si>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</si>
  <si>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</si>
  <si>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</si>
  <si>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</si>
  <si>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</si>
  <si>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</si>
  <si>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</si>
  <si>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</si>
  <si>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</si>
  <si>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</si>
  <si>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</si>
  <si>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</si>
  <si>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</si>
  <si>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</si>
  <si>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</si>
  <si>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</si>
  <si>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</si>
  <si>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</si>
  <si>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</si>
  <si>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</si>
  <si>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</si>
  <si>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</si>
  <si>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</si>
  <si>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</si>
  <si>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</si>
  <si>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</si>
  <si>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</si>
  <si>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</si>
  <si>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</si>
  <si>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</si>
  <si>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108年3月來臺旅客人次－按性別及來臺目的分
Table 1-4  Visitor Arrivals by Gender and by Purpose of Visit,
March,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</si>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</sst>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O5" sqref="O5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127471</v>
      </c>
      <c r="E3" s="3">
        <v>57522</v>
      </c>
      <c r="F3" s="3">
        <v>69949</v>
      </c>
      <c r="G3" s="3">
        <v>8142</v>
      </c>
      <c r="H3" s="3">
        <v>109785</v>
      </c>
      <c r="I3" s="3">
        <v>3198</v>
      </c>
      <c r="J3" s="3">
        <v>700</v>
      </c>
      <c r="K3" s="3">
        <v>195</v>
      </c>
      <c r="L3" s="3">
        <v>22</v>
      </c>
      <c r="M3" s="3">
        <v>565</v>
      </c>
      <c r="N3" s="3">
        <v>4864</v>
      </c>
      <c r="O3" s="7"/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270192</v>
      </c>
      <c r="E4" s="3">
        <v>109505</v>
      </c>
      <c r="F4" s="3">
        <v>160687</v>
      </c>
      <c r="G4" s="3">
        <v>1506</v>
      </c>
      <c r="H4" s="3">
        <v>218178</v>
      </c>
      <c r="I4" s="3">
        <v>4195</v>
      </c>
      <c r="J4" s="3">
        <v>58</v>
      </c>
      <c r="K4" s="3">
        <v>1189</v>
      </c>
      <c r="L4" s="3">
        <v>12</v>
      </c>
      <c r="M4" s="3">
        <v>2206</v>
      </c>
      <c r="N4" s="3">
        <v>42848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215809</v>
      </c>
      <c r="E5" s="3">
        <v>107381</v>
      </c>
      <c r="F5" s="3">
        <v>108428</v>
      </c>
      <c r="G5" s="3">
        <v>23884</v>
      </c>
      <c r="H5" s="3">
        <v>171398</v>
      </c>
      <c r="I5" s="3">
        <v>2019</v>
      </c>
      <c r="J5" s="3">
        <v>1089</v>
      </c>
      <c r="K5" s="3">
        <v>819</v>
      </c>
      <c r="L5" s="3">
        <v>141</v>
      </c>
      <c r="M5" s="3">
        <v>14</v>
      </c>
      <c r="N5" s="3">
        <v>16445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94907</v>
      </c>
      <c r="E6" s="3">
        <v>38968</v>
      </c>
      <c r="F6" s="3">
        <v>55939</v>
      </c>
      <c r="G6" s="3">
        <v>4903</v>
      </c>
      <c r="H6" s="3">
        <v>79933</v>
      </c>
      <c r="I6" s="3">
        <v>1409</v>
      </c>
      <c r="J6" s="3">
        <v>588</v>
      </c>
      <c r="K6" s="3">
        <v>471</v>
      </c>
      <c r="L6" s="3">
        <v>352</v>
      </c>
      <c r="M6" s="3">
        <v>9</v>
      </c>
      <c r="N6" s="3">
        <v>7242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3739</v>
      </c>
      <c r="E7" s="3">
        <v>3191</v>
      </c>
      <c r="F7" s="3">
        <v>548</v>
      </c>
      <c r="G7" s="3">
        <v>946</v>
      </c>
      <c r="H7" s="3">
        <v>440</v>
      </c>
      <c r="I7" s="3">
        <v>90</v>
      </c>
      <c r="J7" s="3">
        <v>158</v>
      </c>
      <c r="K7" s="3">
        <v>43</v>
      </c>
      <c r="L7" s="3">
        <v>321</v>
      </c>
      <c r="M7" s="3">
        <v>1</v>
      </c>
      <c r="N7" s="3">
        <v>1740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2403</v>
      </c>
      <c r="E8" s="3">
        <v>1815</v>
      </c>
      <c r="F8" s="3">
        <v>588</v>
      </c>
      <c r="G8" s="3">
        <v>965</v>
      </c>
      <c r="H8" s="3">
        <v>649</v>
      </c>
      <c r="I8" s="3">
        <v>62</v>
      </c>
      <c r="J8" s="3">
        <v>50</v>
      </c>
      <c r="K8" s="3">
        <v>17</v>
      </c>
      <c r="L8" s="3">
        <v>104</v>
      </c>
      <c r="M8" s="3">
        <v>1</v>
      </c>
      <c r="N8" s="3">
        <v>555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56985</v>
      </c>
      <c r="E9" s="3">
        <v>25597</v>
      </c>
      <c r="F9" s="3">
        <v>31388</v>
      </c>
      <c r="G9" s="3">
        <v>2248</v>
      </c>
      <c r="H9" s="3">
        <v>46722</v>
      </c>
      <c r="I9" s="3">
        <v>1420</v>
      </c>
      <c r="J9" s="3">
        <v>534</v>
      </c>
      <c r="K9" s="3">
        <v>102</v>
      </c>
      <c r="L9" s="3">
        <v>308</v>
      </c>
      <c r="M9" s="3">
        <v>134</v>
      </c>
      <c r="N9" s="3">
        <v>5517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45117</v>
      </c>
      <c r="E10" s="3">
        <v>22730</v>
      </c>
      <c r="F10" s="3">
        <v>22387</v>
      </c>
      <c r="G10" s="3">
        <v>4640</v>
      </c>
      <c r="H10" s="3">
        <v>34795</v>
      </c>
      <c r="I10" s="3">
        <v>1293</v>
      </c>
      <c r="J10" s="3">
        <v>451</v>
      </c>
      <c r="K10" s="3">
        <v>125</v>
      </c>
      <c r="L10" s="3">
        <v>169</v>
      </c>
      <c r="M10" s="3">
        <v>30</v>
      </c>
      <c r="N10" s="3">
        <v>3614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17012</v>
      </c>
      <c r="E11" s="3">
        <v>7737</v>
      </c>
      <c r="F11" s="3">
        <v>9275</v>
      </c>
      <c r="G11" s="3">
        <v>502</v>
      </c>
      <c r="H11" s="3">
        <v>5597</v>
      </c>
      <c r="I11" s="3">
        <v>704</v>
      </c>
      <c r="J11" s="3">
        <v>175</v>
      </c>
      <c r="K11" s="3">
        <v>147</v>
      </c>
      <c r="L11" s="3">
        <v>174</v>
      </c>
      <c r="M11" s="3">
        <v>71</v>
      </c>
      <c r="N11" s="3">
        <v>9642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40788</v>
      </c>
      <c r="E12" s="3">
        <v>15965</v>
      </c>
      <c r="F12" s="3">
        <v>24823</v>
      </c>
      <c r="G12" s="3">
        <v>1045</v>
      </c>
      <c r="H12" s="3">
        <v>26104</v>
      </c>
      <c r="I12" s="3">
        <v>1246</v>
      </c>
      <c r="J12" s="3">
        <v>866</v>
      </c>
      <c r="K12" s="3">
        <v>120</v>
      </c>
      <c r="L12" s="3">
        <v>93</v>
      </c>
      <c r="M12" s="3">
        <v>112</v>
      </c>
      <c r="N12" s="3">
        <v>11202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42649</v>
      </c>
      <c r="E13" s="3">
        <v>16038</v>
      </c>
      <c r="F13" s="3">
        <v>26611</v>
      </c>
      <c r="G13" s="3">
        <v>1325</v>
      </c>
      <c r="H13" s="3">
        <v>33454</v>
      </c>
      <c r="I13" s="3">
        <v>914</v>
      </c>
      <c r="J13" s="3">
        <v>228</v>
      </c>
      <c r="K13" s="3">
        <v>467</v>
      </c>
      <c r="L13" s="3">
        <v>231</v>
      </c>
      <c r="M13" s="3">
        <v>8</v>
      </c>
      <c r="N13" s="3">
        <v>6022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35725</v>
      </c>
      <c r="E14" s="3">
        <v>16580</v>
      </c>
      <c r="F14" s="3">
        <v>19145</v>
      </c>
      <c r="G14" s="3">
        <v>819</v>
      </c>
      <c r="H14" s="3">
        <v>12772</v>
      </c>
      <c r="I14" s="3">
        <v>3543</v>
      </c>
      <c r="J14" s="3">
        <v>183</v>
      </c>
      <c r="K14" s="3">
        <v>387</v>
      </c>
      <c r="L14" s="3">
        <v>106</v>
      </c>
      <c r="M14" s="3">
        <v>23</v>
      </c>
      <c r="N14" s="3">
        <v>17892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2986</v>
      </c>
      <c r="E15" s="3">
        <f t="shared" ref="E15" si="1">E16-E9-E10-E11-E12-E13-E14</f>
        <v>1568</v>
      </c>
      <c r="F15" s="3">
        <f t="shared" ref="F15:N15" si="2">F16-F9-F10-F11-F12-F13-F14</f>
        <v>1418</v>
      </c>
      <c r="G15" s="3">
        <f t="shared" si="2"/>
        <v>64</v>
      </c>
      <c r="H15" s="3">
        <f t="shared" si="2"/>
        <v>1586</v>
      </c>
      <c r="I15" s="3">
        <f t="shared" si="2"/>
        <v>206</v>
      </c>
      <c r="J15" s="3">
        <f t="shared" si="2"/>
        <v>57</v>
      </c>
      <c r="K15" s="3">
        <f t="shared" si="2"/>
        <v>22</v>
      </c>
      <c r="L15" s="3">
        <f t="shared" si="2"/>
        <v>13</v>
      </c>
      <c r="M15" s="3">
        <f t="shared" si="2"/>
        <v>121</v>
      </c>
      <c r="N15" s="3">
        <f t="shared" si="2"/>
        <v>917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241262</v>
      </c>
      <c r="E16" s="3">
        <v>106215</v>
      </c>
      <c r="F16" s="3">
        <v>135047</v>
      </c>
      <c r="G16" s="3">
        <v>10643</v>
      </c>
      <c r="H16" s="3">
        <v>161030</v>
      </c>
      <c r="I16" s="3">
        <v>9326</v>
      </c>
      <c r="J16" s="3">
        <v>2494</v>
      </c>
      <c r="K16" s="3">
        <v>1370</v>
      </c>
      <c r="L16" s="3">
        <v>1094</v>
      </c>
      <c r="M16" s="3">
        <v>499</v>
      </c>
      <c r="N16" s="3">
        <v>54806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1878</v>
      </c>
      <c r="E17" s="3">
        <f>E18-E16-E3-E4-E5-E6-E7-E8</f>
        <v>1220</v>
      </c>
      <c r="F17" s="3">
        <f t="shared" ref="F17:N17" si="3">F18-F16-F3-F4-F5-F6-F7-F8</f>
        <v>658</v>
      </c>
      <c r="G17" s="3">
        <f t="shared" si="3"/>
        <v>265</v>
      </c>
      <c r="H17" s="3">
        <f t="shared" si="3"/>
        <v>637</v>
      </c>
      <c r="I17" s="3">
        <f t="shared" si="3"/>
        <v>103</v>
      </c>
      <c r="J17" s="3">
        <f t="shared" si="3"/>
        <v>101</v>
      </c>
      <c r="K17" s="3">
        <f t="shared" si="3"/>
        <v>37</v>
      </c>
      <c r="L17" s="3">
        <f t="shared" si="3"/>
        <v>63</v>
      </c>
      <c r="M17" s="3">
        <f t="shared" si="3"/>
        <v>35</v>
      </c>
      <c r="N17" s="3">
        <f t="shared" si="3"/>
        <v>637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957661</v>
      </c>
      <c r="E18" s="3">
        <v>425817</v>
      </c>
      <c r="F18" s="3">
        <v>531844</v>
      </c>
      <c r="G18" s="3">
        <v>51254</v>
      </c>
      <c r="H18" s="3">
        <v>742050</v>
      </c>
      <c r="I18" s="3">
        <v>20402</v>
      </c>
      <c r="J18" s="3">
        <v>5238</v>
      </c>
      <c r="K18" s="3">
        <v>4141</v>
      </c>
      <c r="L18" s="3">
        <v>2109</v>
      </c>
      <c r="M18" s="3">
        <v>3330</v>
      </c>
      <c r="N18" s="3">
        <v>129137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14949</v>
      </c>
      <c r="E19" s="3">
        <v>7875</v>
      </c>
      <c r="F19" s="3">
        <v>7074</v>
      </c>
      <c r="G19" s="3">
        <v>939</v>
      </c>
      <c r="H19" s="3">
        <v>8474</v>
      </c>
      <c r="I19" s="3">
        <v>2602</v>
      </c>
      <c r="J19" s="3">
        <v>106</v>
      </c>
      <c r="K19" s="3">
        <v>45</v>
      </c>
      <c r="L19" s="3">
        <v>32</v>
      </c>
      <c r="M19" s="3">
        <v>14</v>
      </c>
      <c r="N19" s="3">
        <v>2737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55763</v>
      </c>
      <c r="E20" s="3">
        <v>33372</v>
      </c>
      <c r="F20" s="3">
        <v>22391</v>
      </c>
      <c r="G20" s="3">
        <v>11109</v>
      </c>
      <c r="H20" s="3">
        <v>20581</v>
      </c>
      <c r="I20" s="3">
        <v>12712</v>
      </c>
      <c r="J20" s="3">
        <v>824</v>
      </c>
      <c r="K20" s="3">
        <v>419</v>
      </c>
      <c r="L20" s="3">
        <v>92</v>
      </c>
      <c r="M20" s="3">
        <v>62</v>
      </c>
      <c r="N20" s="3">
        <v>9964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318</v>
      </c>
      <c r="E21" s="3">
        <v>210</v>
      </c>
      <c r="F21" s="3">
        <v>108</v>
      </c>
      <c r="G21" s="3">
        <v>89</v>
      </c>
      <c r="H21" s="3">
        <v>64</v>
      </c>
      <c r="I21" s="3">
        <v>6</v>
      </c>
      <c r="J21" s="3">
        <v>2</v>
      </c>
      <c r="K21" s="3">
        <v>15</v>
      </c>
      <c r="L21" s="3">
        <v>8</v>
      </c>
      <c r="M21" s="3">
        <v>0</v>
      </c>
      <c r="N21" s="3">
        <v>134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548</v>
      </c>
      <c r="E22" s="3">
        <v>372</v>
      </c>
      <c r="F22" s="3">
        <v>176</v>
      </c>
      <c r="G22" s="3">
        <v>174</v>
      </c>
      <c r="H22" s="3">
        <v>129</v>
      </c>
      <c r="I22" s="3">
        <v>42</v>
      </c>
      <c r="J22" s="3">
        <v>14</v>
      </c>
      <c r="K22" s="3">
        <v>7</v>
      </c>
      <c r="L22" s="3">
        <v>11</v>
      </c>
      <c r="M22" s="3">
        <v>0</v>
      </c>
      <c r="N22" s="3">
        <v>171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104</v>
      </c>
      <c r="E23" s="3">
        <v>82</v>
      </c>
      <c r="F23" s="3">
        <v>22</v>
      </c>
      <c r="G23" s="3">
        <v>32</v>
      </c>
      <c r="H23" s="3">
        <v>20</v>
      </c>
      <c r="I23" s="3">
        <v>7</v>
      </c>
      <c r="J23" s="3">
        <v>7</v>
      </c>
      <c r="K23" s="3">
        <v>0</v>
      </c>
      <c r="L23" s="3">
        <v>8</v>
      </c>
      <c r="M23" s="3">
        <v>0</v>
      </c>
      <c r="N23" s="3">
        <v>30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1118</v>
      </c>
      <c r="E24" s="3">
        <f>E25-E19-E20-E21-E22-E23</f>
        <v>703</v>
      </c>
      <c r="F24" s="3">
        <f t="shared" ref="F24:N24" si="4">F25-F19-F20-F21-F22-F23</f>
        <v>415</v>
      </c>
      <c r="G24" s="3">
        <f t="shared" si="4"/>
        <v>239</v>
      </c>
      <c r="H24" s="3">
        <f t="shared" si="4"/>
        <v>239</v>
      </c>
      <c r="I24" s="3">
        <f t="shared" si="4"/>
        <v>94</v>
      </c>
      <c r="J24" s="3">
        <f t="shared" si="4"/>
        <v>56</v>
      </c>
      <c r="K24" s="3">
        <f t="shared" si="4"/>
        <v>32</v>
      </c>
      <c r="L24" s="3">
        <f t="shared" si="4"/>
        <v>23</v>
      </c>
      <c r="M24" s="3">
        <f t="shared" si="4"/>
        <v>0</v>
      </c>
      <c r="N24" s="3">
        <f t="shared" si="4"/>
        <v>435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72800</v>
      </c>
      <c r="E25" s="3">
        <v>42614</v>
      </c>
      <c r="F25" s="3">
        <v>30186</v>
      </c>
      <c r="G25" s="3">
        <v>12582</v>
      </c>
      <c r="H25" s="3">
        <v>29507</v>
      </c>
      <c r="I25" s="3">
        <v>15463</v>
      </c>
      <c r="J25" s="3">
        <v>1009</v>
      </c>
      <c r="K25" s="3">
        <v>518</v>
      </c>
      <c r="L25" s="3">
        <v>174</v>
      </c>
      <c r="M25" s="3">
        <v>76</v>
      </c>
      <c r="N25" s="3">
        <v>13471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959</v>
      </c>
      <c r="E26" s="3">
        <v>657</v>
      </c>
      <c r="F26" s="3">
        <v>302</v>
      </c>
      <c r="G26" s="3">
        <v>287</v>
      </c>
      <c r="H26" s="3">
        <v>368</v>
      </c>
      <c r="I26" s="3">
        <v>48</v>
      </c>
      <c r="J26" s="3">
        <v>14</v>
      </c>
      <c r="K26" s="3">
        <v>6</v>
      </c>
      <c r="L26" s="3">
        <v>10</v>
      </c>
      <c r="M26" s="3">
        <v>0</v>
      </c>
      <c r="N26" s="3">
        <v>226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4713</v>
      </c>
      <c r="E27" s="3">
        <v>3155</v>
      </c>
      <c r="F27" s="3">
        <v>1558</v>
      </c>
      <c r="G27" s="3">
        <v>1205</v>
      </c>
      <c r="H27" s="3">
        <v>1673</v>
      </c>
      <c r="I27" s="3">
        <v>447</v>
      </c>
      <c r="J27" s="3">
        <v>77</v>
      </c>
      <c r="K27" s="3">
        <v>189</v>
      </c>
      <c r="L27" s="3">
        <v>50</v>
      </c>
      <c r="M27" s="3">
        <v>0</v>
      </c>
      <c r="N27" s="3">
        <v>1072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10072</v>
      </c>
      <c r="E28" s="3">
        <v>6616</v>
      </c>
      <c r="F28" s="3">
        <v>3456</v>
      </c>
      <c r="G28" s="3">
        <v>2558</v>
      </c>
      <c r="H28" s="3">
        <v>3329</v>
      </c>
      <c r="I28" s="3">
        <v>373</v>
      </c>
      <c r="J28" s="3">
        <v>106</v>
      </c>
      <c r="K28" s="3">
        <v>82</v>
      </c>
      <c r="L28" s="3">
        <v>62</v>
      </c>
      <c r="M28" s="3">
        <v>1</v>
      </c>
      <c r="N28" s="3">
        <v>3561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2088</v>
      </c>
      <c r="E29" s="3">
        <v>1694</v>
      </c>
      <c r="F29" s="3">
        <v>394</v>
      </c>
      <c r="G29" s="3">
        <v>1080</v>
      </c>
      <c r="H29" s="3">
        <v>397</v>
      </c>
      <c r="I29" s="3">
        <v>74</v>
      </c>
      <c r="J29" s="3">
        <v>64</v>
      </c>
      <c r="K29" s="3">
        <v>45</v>
      </c>
      <c r="L29" s="3">
        <v>66</v>
      </c>
      <c r="M29" s="3">
        <v>0</v>
      </c>
      <c r="N29" s="3">
        <v>362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2473</v>
      </c>
      <c r="E30" s="3">
        <v>1864</v>
      </c>
      <c r="F30" s="3">
        <v>609</v>
      </c>
      <c r="G30" s="3">
        <v>1018</v>
      </c>
      <c r="H30" s="3">
        <v>763</v>
      </c>
      <c r="I30" s="3">
        <v>123</v>
      </c>
      <c r="J30" s="3">
        <v>38</v>
      </c>
      <c r="K30" s="3">
        <v>26</v>
      </c>
      <c r="L30" s="3">
        <v>14</v>
      </c>
      <c r="M30" s="3">
        <v>0</v>
      </c>
      <c r="N30" s="3">
        <v>491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1148</v>
      </c>
      <c r="E31" s="3">
        <v>830</v>
      </c>
      <c r="F31" s="3">
        <v>318</v>
      </c>
      <c r="G31" s="3">
        <v>420</v>
      </c>
      <c r="H31" s="3">
        <v>401</v>
      </c>
      <c r="I31" s="3">
        <v>72</v>
      </c>
      <c r="J31" s="3">
        <v>14</v>
      </c>
      <c r="K31" s="3">
        <v>14</v>
      </c>
      <c r="L31" s="3">
        <v>11</v>
      </c>
      <c r="M31" s="3">
        <v>1</v>
      </c>
      <c r="N31" s="3">
        <v>215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1100</v>
      </c>
      <c r="E32" s="3">
        <v>829</v>
      </c>
      <c r="F32" s="3">
        <v>271</v>
      </c>
      <c r="G32" s="3">
        <v>391</v>
      </c>
      <c r="H32" s="3">
        <v>333</v>
      </c>
      <c r="I32" s="3">
        <v>72</v>
      </c>
      <c r="J32" s="3">
        <v>29</v>
      </c>
      <c r="K32" s="3">
        <v>25</v>
      </c>
      <c r="L32" s="3">
        <v>31</v>
      </c>
      <c r="M32" s="3">
        <v>0</v>
      </c>
      <c r="N32" s="3">
        <v>219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6620</v>
      </c>
      <c r="E33" s="3">
        <v>4469</v>
      </c>
      <c r="F33" s="3">
        <v>2151</v>
      </c>
      <c r="G33" s="3">
        <v>1706</v>
      </c>
      <c r="H33" s="3">
        <v>2826</v>
      </c>
      <c r="I33" s="3">
        <v>459</v>
      </c>
      <c r="J33" s="3">
        <v>136</v>
      </c>
      <c r="K33" s="3">
        <v>38</v>
      </c>
      <c r="L33" s="3">
        <v>61</v>
      </c>
      <c r="M33" s="3">
        <v>0</v>
      </c>
      <c r="N33" s="3">
        <v>1394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886</v>
      </c>
      <c r="E34" s="3">
        <v>625</v>
      </c>
      <c r="F34" s="3">
        <v>261</v>
      </c>
      <c r="G34" s="3">
        <v>304</v>
      </c>
      <c r="H34" s="3">
        <v>247</v>
      </c>
      <c r="I34" s="3">
        <v>69</v>
      </c>
      <c r="J34" s="3">
        <v>11</v>
      </c>
      <c r="K34" s="3">
        <v>6</v>
      </c>
      <c r="L34" s="3">
        <v>4</v>
      </c>
      <c r="M34" s="3">
        <v>0</v>
      </c>
      <c r="N34" s="3">
        <v>245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191</v>
      </c>
      <c r="E35" s="3">
        <v>170</v>
      </c>
      <c r="F35" s="3">
        <v>21</v>
      </c>
      <c r="G35" s="3">
        <v>63</v>
      </c>
      <c r="H35" s="3">
        <v>32</v>
      </c>
      <c r="I35" s="3">
        <v>6</v>
      </c>
      <c r="J35" s="3">
        <v>5</v>
      </c>
      <c r="K35" s="3">
        <v>0</v>
      </c>
      <c r="L35" s="3">
        <v>8</v>
      </c>
      <c r="M35" s="3">
        <v>0</v>
      </c>
      <c r="N35" s="3">
        <v>77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966</v>
      </c>
      <c r="E36" s="3">
        <v>702</v>
      </c>
      <c r="F36" s="3">
        <v>264</v>
      </c>
      <c r="G36" s="3">
        <v>332</v>
      </c>
      <c r="H36" s="3">
        <v>368</v>
      </c>
      <c r="I36" s="3">
        <v>67</v>
      </c>
      <c r="J36" s="3">
        <v>21</v>
      </c>
      <c r="K36" s="3">
        <v>16</v>
      </c>
      <c r="L36" s="3">
        <v>3</v>
      </c>
      <c r="M36" s="3">
        <v>0</v>
      </c>
      <c r="N36" s="3">
        <v>159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1746</v>
      </c>
      <c r="E37" s="3">
        <v>928</v>
      </c>
      <c r="F37" s="3">
        <v>818</v>
      </c>
      <c r="G37" s="3">
        <v>472</v>
      </c>
      <c r="H37" s="3">
        <v>460</v>
      </c>
      <c r="I37" s="3">
        <v>51</v>
      </c>
      <c r="J37" s="3">
        <v>99</v>
      </c>
      <c r="K37" s="3">
        <v>28</v>
      </c>
      <c r="L37" s="3">
        <v>125</v>
      </c>
      <c r="M37" s="3">
        <v>2</v>
      </c>
      <c r="N37" s="3">
        <v>509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5385</v>
      </c>
      <c r="E38" s="3">
        <f>E39-E26-E27-E28-E29-E30-E31-E32-E33-E34-E35-E36-E37</f>
        <v>3850</v>
      </c>
      <c r="F38" s="3">
        <f t="shared" ref="F38:N38" si="5">F39-F26-F27-F28-F29-F30-F31-F32-F33-F34-F35-F36-F37</f>
        <v>1535</v>
      </c>
      <c r="G38" s="3">
        <f t="shared" si="5"/>
        <v>1619</v>
      </c>
      <c r="H38" s="3">
        <f t="shared" si="5"/>
        <v>1797</v>
      </c>
      <c r="I38" s="3">
        <f t="shared" si="5"/>
        <v>186</v>
      </c>
      <c r="J38" s="3">
        <f t="shared" si="5"/>
        <v>176</v>
      </c>
      <c r="K38" s="3">
        <f t="shared" si="5"/>
        <v>81</v>
      </c>
      <c r="L38" s="3">
        <f t="shared" si="5"/>
        <v>200</v>
      </c>
      <c r="M38" s="3">
        <f t="shared" si="5"/>
        <v>4</v>
      </c>
      <c r="N38" s="3">
        <f t="shared" si="5"/>
        <v>1322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38347</v>
      </c>
      <c r="E39" s="3">
        <v>26389</v>
      </c>
      <c r="F39" s="3">
        <v>11958</v>
      </c>
      <c r="G39" s="3">
        <v>11455</v>
      </c>
      <c r="H39" s="3">
        <v>12994</v>
      </c>
      <c r="I39" s="3">
        <v>2047</v>
      </c>
      <c r="J39" s="3">
        <v>790</v>
      </c>
      <c r="K39" s="3">
        <v>556</v>
      </c>
      <c r="L39" s="3">
        <v>645</v>
      </c>
      <c r="M39" s="3">
        <v>8</v>
      </c>
      <c r="N39" s="3">
        <v>9852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7847</v>
      </c>
      <c r="E40" s="3">
        <v>4634</v>
      </c>
      <c r="F40" s="3">
        <v>3213</v>
      </c>
      <c r="G40" s="3">
        <v>948</v>
      </c>
      <c r="H40" s="3">
        <v>3766</v>
      </c>
      <c r="I40" s="3">
        <v>1140</v>
      </c>
      <c r="J40" s="3">
        <v>217</v>
      </c>
      <c r="K40" s="3">
        <v>25</v>
      </c>
      <c r="L40" s="3">
        <v>90</v>
      </c>
      <c r="M40" s="3">
        <v>11</v>
      </c>
      <c r="N40" s="3">
        <v>1650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1361</v>
      </c>
      <c r="E41" s="3">
        <v>798</v>
      </c>
      <c r="F41" s="3">
        <v>563</v>
      </c>
      <c r="G41" s="3">
        <v>242</v>
      </c>
      <c r="H41" s="3">
        <v>583</v>
      </c>
      <c r="I41" s="3">
        <v>268</v>
      </c>
      <c r="J41" s="3">
        <v>42</v>
      </c>
      <c r="K41" s="3">
        <v>5</v>
      </c>
      <c r="L41" s="3">
        <v>10</v>
      </c>
      <c r="M41" s="3">
        <v>3</v>
      </c>
      <c r="N41" s="3">
        <v>208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312</v>
      </c>
      <c r="E42" s="3">
        <f>E43-E40-E41</f>
        <v>178</v>
      </c>
      <c r="F42" s="3">
        <f t="shared" ref="F42:N42" si="6">F43-F40-F41</f>
        <v>134</v>
      </c>
      <c r="G42" s="3">
        <f t="shared" si="6"/>
        <v>22</v>
      </c>
      <c r="H42" s="3">
        <f t="shared" si="6"/>
        <v>116</v>
      </c>
      <c r="I42" s="3">
        <f t="shared" si="6"/>
        <v>21</v>
      </c>
      <c r="J42" s="3">
        <f t="shared" si="6"/>
        <v>17</v>
      </c>
      <c r="K42" s="3">
        <f t="shared" si="6"/>
        <v>1</v>
      </c>
      <c r="L42" s="3">
        <f t="shared" si="6"/>
        <v>0</v>
      </c>
      <c r="M42" s="3">
        <f t="shared" si="6"/>
        <v>46</v>
      </c>
      <c r="N42" s="3">
        <f t="shared" si="6"/>
        <v>89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9520</v>
      </c>
      <c r="E43" s="3">
        <v>5610</v>
      </c>
      <c r="F43" s="3">
        <v>3910</v>
      </c>
      <c r="G43" s="3">
        <v>1212</v>
      </c>
      <c r="H43" s="3">
        <v>4465</v>
      </c>
      <c r="I43" s="3">
        <v>1429</v>
      </c>
      <c r="J43" s="3">
        <v>276</v>
      </c>
      <c r="K43" s="3">
        <v>31</v>
      </c>
      <c r="L43" s="3">
        <v>100</v>
      </c>
      <c r="M43" s="3">
        <v>60</v>
      </c>
      <c r="N43" s="3">
        <v>1947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461</v>
      </c>
      <c r="E44" s="3">
        <v>314</v>
      </c>
      <c r="F44" s="3">
        <v>147</v>
      </c>
      <c r="G44" s="3">
        <v>120</v>
      </c>
      <c r="H44" s="3">
        <v>83</v>
      </c>
      <c r="I44" s="3">
        <v>46</v>
      </c>
      <c r="J44" s="3">
        <v>9</v>
      </c>
      <c r="K44" s="3">
        <v>0</v>
      </c>
      <c r="L44" s="3">
        <v>14</v>
      </c>
      <c r="M44" s="3">
        <v>0</v>
      </c>
      <c r="N44" s="3">
        <v>189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565</v>
      </c>
      <c r="E45" s="3">
        <f>E46-E44</f>
        <v>467</v>
      </c>
      <c r="F45" s="3">
        <f t="shared" ref="F45:N45" si="7">F46-F44</f>
        <v>98</v>
      </c>
      <c r="G45" s="3">
        <f t="shared" si="7"/>
        <v>217</v>
      </c>
      <c r="H45" s="3">
        <f t="shared" si="7"/>
        <v>76</v>
      </c>
      <c r="I45" s="3">
        <f t="shared" si="7"/>
        <v>21</v>
      </c>
      <c r="J45" s="3">
        <f t="shared" si="7"/>
        <v>17</v>
      </c>
      <c r="K45" s="3">
        <f t="shared" si="7"/>
        <v>17</v>
      </c>
      <c r="L45" s="3">
        <f t="shared" si="7"/>
        <v>33</v>
      </c>
      <c r="M45" s="3">
        <f t="shared" si="7"/>
        <v>1</v>
      </c>
      <c r="N45" s="3">
        <f t="shared" si="7"/>
        <v>183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1026</v>
      </c>
      <c r="E46" s="3">
        <v>781</v>
      </c>
      <c r="F46" s="3">
        <v>245</v>
      </c>
      <c r="G46" s="3">
        <v>337</v>
      </c>
      <c r="H46" s="3">
        <v>159</v>
      </c>
      <c r="I46" s="3">
        <v>67</v>
      </c>
      <c r="J46" s="3">
        <v>26</v>
      </c>
      <c r="K46" s="3">
        <v>17</v>
      </c>
      <c r="L46" s="3">
        <v>47</v>
      </c>
      <c r="M46" s="3">
        <v>1</v>
      </c>
      <c r="N46" s="3">
        <v>372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144</v>
      </c>
      <c r="E47" s="3">
        <v>80</v>
      </c>
      <c r="F47" s="3">
        <v>64</v>
      </c>
      <c r="G47" s="3">
        <v>7</v>
      </c>
      <c r="H47" s="3">
        <v>44</v>
      </c>
      <c r="I47" s="3">
        <v>7</v>
      </c>
      <c r="J47" s="3">
        <v>0</v>
      </c>
      <c r="K47" s="3">
        <v>1</v>
      </c>
      <c r="L47" s="3">
        <v>0</v>
      </c>
      <c r="M47" s="3">
        <v>0</v>
      </c>
      <c r="N47" s="3">
        <v>85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1079498</v>
      </c>
      <c r="E48" s="3">
        <f>E47+E46+E43+E39+E25+E18</f>
        <v>501291</v>
      </c>
      <c r="F48" s="3">
        <f t="shared" ref="F48:N48" si="8">F47+F46+F43+F39+F25+F18</f>
        <v>578207</v>
      </c>
      <c r="G48" s="3">
        <f t="shared" si="8"/>
        <v>76847</v>
      </c>
      <c r="H48" s="3">
        <f t="shared" si="8"/>
        <v>789219</v>
      </c>
      <c r="I48" s="3">
        <f t="shared" si="8"/>
        <v>39415</v>
      </c>
      <c r="J48" s="3">
        <f t="shared" si="8"/>
        <v>7339</v>
      </c>
      <c r="K48" s="3">
        <f t="shared" si="8"/>
        <v>5264</v>
      </c>
      <c r="L48" s="3">
        <f t="shared" si="8"/>
        <v>3075</v>
      </c>
      <c r="M48" s="3">
        <f t="shared" si="8"/>
        <v>3475</v>
      </c>
      <c r="N48" s="3">
        <f t="shared" si="8"/>
        <v>154864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9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2019-04-28T07:20:59Z</dcterms:modified>
</cp:coreProperties>
</file>