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9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E45" i="2"/>
  <c r="E42" i="2"/>
  <c r="D42" i="2" s="1"/>
  <c r="E38" i="2"/>
  <c r="D38" i="2" s="1"/>
  <c r="E24" i="2"/>
  <c r="D24" i="2" s="1"/>
  <c r="E17" i="2"/>
  <c r="D17" i="2" s="1"/>
  <c r="E15" i="2"/>
  <c r="D15" i="2" s="1"/>
  <c r="D48" i="2" l="1"/>
  <c r="D45" i="2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<sst xmlns="http://schemas.openxmlformats.org/spreadsheetml/2006/main" count="112" uniqueCount="67">
  <si>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</si>
  <si>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</si>
  <si>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</si>
  <si>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</si>
  <si>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</si>
  <si>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</si>
  <si>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</si>
  <si>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</si>
  <si>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</si>
  <si>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</si>
  <si>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</si>
  <si>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</si>
  <si>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</si>
  <si>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</si>
  <si>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</si>
  <si>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</si>
  <si>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</si>
  <si>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</si>
  <si>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</si>
  <si>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</si>
  <si>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</si>
  <si>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</si>
  <si>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</si>
  <si>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</si>
  <si>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</si>
  <si>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</si>
  <si>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</si>
  <si>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</si>
  <si>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</si>
  <si>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</si>
  <si>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</si>
  <si>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</si>
  <si>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</si>
  <si>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</si>
  <si>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</si>
  <si>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</si>
  <si>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</si>
  <si>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</si>
  <si>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</si>
  <si>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</si>
  <si>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</si>
  <si>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</si>
  <si>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</si>
  <si>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</si>
  <si>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</si>
  <si>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</si>
  <si>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</si>
  <si>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</si>
  <si>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</si>
  <si>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</si>
  <si>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</si>
  <si>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</si>
  <si>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</si>
  <si>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</si>
  <si>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</si>
  <si>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</si>
  <si>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</si>
  <si>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</si>
  <si>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</si>
  <si>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</si>
  <si>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</si>
  <si>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</si>
  <si>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</si>
  <si>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</si>
  <si>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</si>
  <si>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108年1至9月來臺旅客人次－按性別及來臺目的分
Table 1-4  Visitor Arrivals by Gender and by Purpose of Visit,
January-September, 2019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</si>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</sst>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R7" sqref="R7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7.664062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1294426</v>
      </c>
      <c r="E3" s="3">
        <v>593567</v>
      </c>
      <c r="F3" s="3">
        <v>700859</v>
      </c>
      <c r="G3" s="3">
        <v>62215</v>
      </c>
      <c r="H3" s="3">
        <v>1120641</v>
      </c>
      <c r="I3" s="3">
        <v>34407</v>
      </c>
      <c r="J3" s="3">
        <v>5501</v>
      </c>
      <c r="K3" s="3">
        <v>3751</v>
      </c>
      <c r="L3" s="3">
        <v>157</v>
      </c>
      <c r="M3" s="3">
        <v>4174</v>
      </c>
      <c r="N3" s="3">
        <v>63580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2398489</v>
      </c>
      <c r="E4" s="3">
        <v>968681</v>
      </c>
      <c r="F4" s="3">
        <v>1429808</v>
      </c>
      <c r="G4" s="3">
        <v>11843</v>
      </c>
      <c r="H4" s="3">
        <v>1872112</v>
      </c>
      <c r="I4" s="3">
        <v>46324</v>
      </c>
      <c r="J4" s="3">
        <v>424</v>
      </c>
      <c r="K4" s="3">
        <v>24137</v>
      </c>
      <c r="L4" s="3">
        <v>59</v>
      </c>
      <c r="M4" s="3">
        <v>23844</v>
      </c>
      <c r="N4" s="3">
        <v>419746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1518634</v>
      </c>
      <c r="E5" s="3">
        <v>788373</v>
      </c>
      <c r="F5" s="3">
        <v>730261</v>
      </c>
      <c r="G5" s="3">
        <v>184308</v>
      </c>
      <c r="H5" s="3">
        <v>1159353</v>
      </c>
      <c r="I5" s="3">
        <v>15699</v>
      </c>
      <c r="J5" s="3">
        <v>7431</v>
      </c>
      <c r="K5" s="3">
        <v>5602</v>
      </c>
      <c r="L5" s="3">
        <v>1238</v>
      </c>
      <c r="M5" s="3">
        <v>156</v>
      </c>
      <c r="N5" s="3">
        <v>144847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817695</v>
      </c>
      <c r="E6" s="3">
        <v>359174</v>
      </c>
      <c r="F6" s="3">
        <v>458521</v>
      </c>
      <c r="G6" s="3">
        <v>39636</v>
      </c>
      <c r="H6" s="3">
        <v>681895</v>
      </c>
      <c r="I6" s="3">
        <v>12316</v>
      </c>
      <c r="J6" s="3">
        <v>4214</v>
      </c>
      <c r="K6" s="3">
        <v>4754</v>
      </c>
      <c r="L6" s="3">
        <v>2884</v>
      </c>
      <c r="M6" s="3">
        <v>76</v>
      </c>
      <c r="N6" s="3">
        <v>71920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30258</v>
      </c>
      <c r="E7" s="3">
        <v>24968</v>
      </c>
      <c r="F7" s="3">
        <v>5290</v>
      </c>
      <c r="G7" s="3">
        <v>7876</v>
      </c>
      <c r="H7" s="3">
        <v>3918</v>
      </c>
      <c r="I7" s="3">
        <v>954</v>
      </c>
      <c r="J7" s="3">
        <v>1712</v>
      </c>
      <c r="K7" s="3">
        <v>757</v>
      </c>
      <c r="L7" s="3">
        <v>745</v>
      </c>
      <c r="M7" s="3">
        <v>13</v>
      </c>
      <c r="N7" s="3">
        <v>14283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17308</v>
      </c>
      <c r="E8" s="3">
        <v>12512</v>
      </c>
      <c r="F8" s="3">
        <v>4796</v>
      </c>
      <c r="G8" s="3">
        <v>5644</v>
      </c>
      <c r="H8" s="3">
        <v>5463</v>
      </c>
      <c r="I8" s="3">
        <v>599</v>
      </c>
      <c r="J8" s="3">
        <v>495</v>
      </c>
      <c r="K8" s="3">
        <v>196</v>
      </c>
      <c r="L8" s="3">
        <v>291</v>
      </c>
      <c r="M8" s="3">
        <v>19</v>
      </c>
      <c r="N8" s="3">
        <v>4601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352872</v>
      </c>
      <c r="E9" s="3">
        <v>166272</v>
      </c>
      <c r="F9" s="3">
        <v>186600</v>
      </c>
      <c r="G9" s="3">
        <v>16367</v>
      </c>
      <c r="H9" s="3">
        <v>249374</v>
      </c>
      <c r="I9" s="3">
        <v>12036</v>
      </c>
      <c r="J9" s="3">
        <v>3957</v>
      </c>
      <c r="K9" s="3">
        <v>1691</v>
      </c>
      <c r="L9" s="3">
        <v>1200</v>
      </c>
      <c r="M9" s="3">
        <v>920</v>
      </c>
      <c r="N9" s="3">
        <v>67327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289151</v>
      </c>
      <c r="E10" s="3">
        <v>151041</v>
      </c>
      <c r="F10" s="3">
        <v>138110</v>
      </c>
      <c r="G10" s="3">
        <v>36660</v>
      </c>
      <c r="H10" s="3">
        <v>210682</v>
      </c>
      <c r="I10" s="3">
        <v>10723</v>
      </c>
      <c r="J10" s="3">
        <v>3776</v>
      </c>
      <c r="K10" s="3">
        <v>946</v>
      </c>
      <c r="L10" s="3">
        <v>786</v>
      </c>
      <c r="M10" s="3">
        <v>209</v>
      </c>
      <c r="N10" s="3">
        <v>25369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164124</v>
      </c>
      <c r="E11" s="3">
        <v>71080</v>
      </c>
      <c r="F11" s="3">
        <v>93044</v>
      </c>
      <c r="G11" s="3">
        <v>3529</v>
      </c>
      <c r="H11" s="3">
        <v>37323</v>
      </c>
      <c r="I11" s="3">
        <v>7085</v>
      </c>
      <c r="J11" s="3">
        <v>1355</v>
      </c>
      <c r="K11" s="3">
        <v>2477</v>
      </c>
      <c r="L11" s="3">
        <v>780</v>
      </c>
      <c r="M11" s="3">
        <v>623</v>
      </c>
      <c r="N11" s="3">
        <v>110952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362821</v>
      </c>
      <c r="E12" s="3">
        <v>145087</v>
      </c>
      <c r="F12" s="3">
        <v>217734</v>
      </c>
      <c r="G12" s="3">
        <v>6901</v>
      </c>
      <c r="H12" s="3">
        <v>211597</v>
      </c>
      <c r="I12" s="3">
        <v>15139</v>
      </c>
      <c r="J12" s="3">
        <v>4084</v>
      </c>
      <c r="K12" s="3">
        <v>1303</v>
      </c>
      <c r="L12" s="3">
        <v>489</v>
      </c>
      <c r="M12" s="3">
        <v>821</v>
      </c>
      <c r="N12" s="3">
        <v>122487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276927</v>
      </c>
      <c r="E13" s="3">
        <v>107750</v>
      </c>
      <c r="F13" s="3">
        <v>169177</v>
      </c>
      <c r="G13" s="3">
        <v>8909</v>
      </c>
      <c r="H13" s="3">
        <v>195657</v>
      </c>
      <c r="I13" s="3">
        <v>7205</v>
      </c>
      <c r="J13" s="3">
        <v>2154</v>
      </c>
      <c r="K13" s="3">
        <v>2501</v>
      </c>
      <c r="L13" s="3">
        <v>1037</v>
      </c>
      <c r="M13" s="3">
        <v>90</v>
      </c>
      <c r="N13" s="3">
        <v>59374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309267</v>
      </c>
      <c r="E14" s="3">
        <v>139893</v>
      </c>
      <c r="F14" s="3">
        <v>169374</v>
      </c>
      <c r="G14" s="3">
        <v>5152</v>
      </c>
      <c r="H14" s="3">
        <v>107140</v>
      </c>
      <c r="I14" s="3">
        <v>26052</v>
      </c>
      <c r="J14" s="3">
        <v>1193</v>
      </c>
      <c r="K14" s="3">
        <v>2720</v>
      </c>
      <c r="L14" s="3">
        <v>536</v>
      </c>
      <c r="M14" s="3">
        <v>282</v>
      </c>
      <c r="N14" s="3">
        <v>166192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26535</v>
      </c>
      <c r="E15" s="3">
        <f t="shared" ref="E15" si="1">E16-E9-E10-E11-E12-E13-E14</f>
        <v>13615</v>
      </c>
      <c r="F15" s="3">
        <f t="shared" ref="F15:N15" si="2">F16-F9-F10-F11-F12-F13-F14</f>
        <v>12920</v>
      </c>
      <c r="G15" s="3">
        <f t="shared" si="2"/>
        <v>672</v>
      </c>
      <c r="H15" s="3">
        <f t="shared" si="2"/>
        <v>14225</v>
      </c>
      <c r="I15" s="3">
        <f t="shared" si="2"/>
        <v>1709</v>
      </c>
      <c r="J15" s="3">
        <f t="shared" si="2"/>
        <v>345</v>
      </c>
      <c r="K15" s="3">
        <f t="shared" si="2"/>
        <v>251</v>
      </c>
      <c r="L15" s="3">
        <f t="shared" si="2"/>
        <v>125</v>
      </c>
      <c r="M15" s="3">
        <f t="shared" si="2"/>
        <v>860</v>
      </c>
      <c r="N15" s="3">
        <f t="shared" si="2"/>
        <v>8348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1781697</v>
      </c>
      <c r="E16" s="3">
        <v>794738</v>
      </c>
      <c r="F16" s="3">
        <v>986959</v>
      </c>
      <c r="G16" s="3">
        <v>78190</v>
      </c>
      <c r="H16" s="3">
        <v>1025998</v>
      </c>
      <c r="I16" s="3">
        <v>79949</v>
      </c>
      <c r="J16" s="3">
        <v>16864</v>
      </c>
      <c r="K16" s="3">
        <v>11889</v>
      </c>
      <c r="L16" s="3">
        <v>4953</v>
      </c>
      <c r="M16" s="3">
        <v>3805</v>
      </c>
      <c r="N16" s="3">
        <v>560049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15599</v>
      </c>
      <c r="E17" s="3">
        <f>E18-E16-E3-E4-E5-E6-E7-E8</f>
        <v>9918</v>
      </c>
      <c r="F17" s="3">
        <f t="shared" ref="F17:N17" si="3">F18-F16-F3-F4-F5-F6-F7-F8</f>
        <v>5681</v>
      </c>
      <c r="G17" s="3">
        <f t="shared" si="3"/>
        <v>2176</v>
      </c>
      <c r="H17" s="3">
        <f t="shared" si="3"/>
        <v>5184</v>
      </c>
      <c r="I17" s="3">
        <f t="shared" si="3"/>
        <v>982</v>
      </c>
      <c r="J17" s="3">
        <f t="shared" si="3"/>
        <v>732</v>
      </c>
      <c r="K17" s="3">
        <f t="shared" si="3"/>
        <v>345</v>
      </c>
      <c r="L17" s="3">
        <f t="shared" si="3"/>
        <v>290</v>
      </c>
      <c r="M17" s="3">
        <f t="shared" si="3"/>
        <v>227</v>
      </c>
      <c r="N17" s="3">
        <f t="shared" si="3"/>
        <v>5663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7874106</v>
      </c>
      <c r="E18" s="3">
        <v>3551931</v>
      </c>
      <c r="F18" s="3">
        <v>4322175</v>
      </c>
      <c r="G18" s="3">
        <v>391888</v>
      </c>
      <c r="H18" s="3">
        <v>5874564</v>
      </c>
      <c r="I18" s="3">
        <v>191230</v>
      </c>
      <c r="J18" s="3">
        <v>37373</v>
      </c>
      <c r="K18" s="3">
        <v>51431</v>
      </c>
      <c r="L18" s="3">
        <v>10617</v>
      </c>
      <c r="M18" s="3">
        <v>32314</v>
      </c>
      <c r="N18" s="3">
        <v>1284689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96036</v>
      </c>
      <c r="E19" s="3">
        <v>52286</v>
      </c>
      <c r="F19" s="3">
        <v>43750</v>
      </c>
      <c r="G19" s="3">
        <v>6004</v>
      </c>
      <c r="H19" s="3">
        <v>53156</v>
      </c>
      <c r="I19" s="3">
        <v>15133</v>
      </c>
      <c r="J19" s="3">
        <v>740</v>
      </c>
      <c r="K19" s="3">
        <v>448</v>
      </c>
      <c r="L19" s="3">
        <v>147</v>
      </c>
      <c r="M19" s="3">
        <v>115</v>
      </c>
      <c r="N19" s="3">
        <v>20293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427655</v>
      </c>
      <c r="E20" s="3">
        <v>258353</v>
      </c>
      <c r="F20" s="3">
        <v>169302</v>
      </c>
      <c r="G20" s="3">
        <v>74490</v>
      </c>
      <c r="H20" s="3">
        <v>157468</v>
      </c>
      <c r="I20" s="3">
        <v>108300</v>
      </c>
      <c r="J20" s="3">
        <v>4806</v>
      </c>
      <c r="K20" s="3">
        <v>3737</v>
      </c>
      <c r="L20" s="3">
        <v>434</v>
      </c>
      <c r="M20" s="3">
        <v>414</v>
      </c>
      <c r="N20" s="3">
        <v>78006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2892</v>
      </c>
      <c r="E21" s="3">
        <v>1828</v>
      </c>
      <c r="F21" s="3">
        <v>1064</v>
      </c>
      <c r="G21" s="3">
        <v>686</v>
      </c>
      <c r="H21" s="3">
        <v>683</v>
      </c>
      <c r="I21" s="3">
        <v>185</v>
      </c>
      <c r="J21" s="3">
        <v>71</v>
      </c>
      <c r="K21" s="3">
        <v>161</v>
      </c>
      <c r="L21" s="3">
        <v>44</v>
      </c>
      <c r="M21" s="3">
        <v>0</v>
      </c>
      <c r="N21" s="3">
        <v>1062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4078</v>
      </c>
      <c r="E22" s="3">
        <v>2618</v>
      </c>
      <c r="F22" s="3">
        <v>1460</v>
      </c>
      <c r="G22" s="3">
        <v>921</v>
      </c>
      <c r="H22" s="3">
        <v>959</v>
      </c>
      <c r="I22" s="3">
        <v>304</v>
      </c>
      <c r="J22" s="3">
        <v>225</v>
      </c>
      <c r="K22" s="3">
        <v>108</v>
      </c>
      <c r="L22" s="3">
        <v>42</v>
      </c>
      <c r="M22" s="3">
        <v>0</v>
      </c>
      <c r="N22" s="3">
        <v>1519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882</v>
      </c>
      <c r="E23" s="3">
        <v>557</v>
      </c>
      <c r="F23" s="3">
        <v>325</v>
      </c>
      <c r="G23" s="3">
        <v>104</v>
      </c>
      <c r="H23" s="3">
        <v>197</v>
      </c>
      <c r="I23" s="3">
        <v>77</v>
      </c>
      <c r="J23" s="3">
        <v>26</v>
      </c>
      <c r="K23" s="3">
        <v>11</v>
      </c>
      <c r="L23" s="3">
        <v>22</v>
      </c>
      <c r="M23" s="3">
        <v>1</v>
      </c>
      <c r="N23" s="3">
        <v>444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10432</v>
      </c>
      <c r="E24" s="3">
        <f>E25-E19-E20-E21-E22-E23</f>
        <v>6082</v>
      </c>
      <c r="F24" s="3">
        <f t="shared" ref="F24:N24" si="4">F25-F19-F20-F21-F22-F23</f>
        <v>4350</v>
      </c>
      <c r="G24" s="3">
        <f t="shared" si="4"/>
        <v>1164</v>
      </c>
      <c r="H24" s="3">
        <f t="shared" si="4"/>
        <v>2192</v>
      </c>
      <c r="I24" s="3">
        <f t="shared" si="4"/>
        <v>902</v>
      </c>
      <c r="J24" s="3">
        <f t="shared" si="4"/>
        <v>297</v>
      </c>
      <c r="K24" s="3">
        <f t="shared" si="4"/>
        <v>676</v>
      </c>
      <c r="L24" s="3">
        <f t="shared" si="4"/>
        <v>78</v>
      </c>
      <c r="M24" s="3">
        <f t="shared" si="4"/>
        <v>9</v>
      </c>
      <c r="N24" s="3">
        <f t="shared" si="4"/>
        <v>5114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541975</v>
      </c>
      <c r="E25" s="3">
        <v>321724</v>
      </c>
      <c r="F25" s="3">
        <v>220251</v>
      </c>
      <c r="G25" s="3">
        <v>83369</v>
      </c>
      <c r="H25" s="3">
        <v>214655</v>
      </c>
      <c r="I25" s="3">
        <v>124901</v>
      </c>
      <c r="J25" s="3">
        <v>6165</v>
      </c>
      <c r="K25" s="3">
        <v>5141</v>
      </c>
      <c r="L25" s="3">
        <v>767</v>
      </c>
      <c r="M25" s="3">
        <v>539</v>
      </c>
      <c r="N25" s="3">
        <v>106438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6239</v>
      </c>
      <c r="E26" s="3">
        <v>4263</v>
      </c>
      <c r="F26" s="3">
        <v>1976</v>
      </c>
      <c r="G26" s="3">
        <v>1600</v>
      </c>
      <c r="H26" s="3">
        <v>2363</v>
      </c>
      <c r="I26" s="3">
        <v>497</v>
      </c>
      <c r="J26" s="3">
        <v>134</v>
      </c>
      <c r="K26" s="3">
        <v>196</v>
      </c>
      <c r="L26" s="3">
        <v>22</v>
      </c>
      <c r="M26" s="3">
        <v>1</v>
      </c>
      <c r="N26" s="3">
        <v>1426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41201</v>
      </c>
      <c r="E27" s="3">
        <v>26794</v>
      </c>
      <c r="F27" s="3">
        <v>14407</v>
      </c>
      <c r="G27" s="3">
        <v>6865</v>
      </c>
      <c r="H27" s="3">
        <v>15799</v>
      </c>
      <c r="I27" s="3">
        <v>4560</v>
      </c>
      <c r="J27" s="3">
        <v>565</v>
      </c>
      <c r="K27" s="3">
        <v>2401</v>
      </c>
      <c r="L27" s="3">
        <v>243</v>
      </c>
      <c r="M27" s="3">
        <v>17</v>
      </c>
      <c r="N27" s="3">
        <v>10751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52366</v>
      </c>
      <c r="E28" s="3">
        <v>36396</v>
      </c>
      <c r="F28" s="3">
        <v>15970</v>
      </c>
      <c r="G28" s="3">
        <v>13962</v>
      </c>
      <c r="H28" s="3">
        <v>18808</v>
      </c>
      <c r="I28" s="3">
        <v>3333</v>
      </c>
      <c r="J28" s="3">
        <v>769</v>
      </c>
      <c r="K28" s="3">
        <v>1381</v>
      </c>
      <c r="L28" s="3">
        <v>215</v>
      </c>
      <c r="M28" s="3">
        <v>12</v>
      </c>
      <c r="N28" s="3">
        <v>13886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14483</v>
      </c>
      <c r="E29" s="3">
        <v>11187</v>
      </c>
      <c r="F29" s="3">
        <v>3296</v>
      </c>
      <c r="G29" s="3">
        <v>5302</v>
      </c>
      <c r="H29" s="3">
        <v>3731</v>
      </c>
      <c r="I29" s="3">
        <v>772</v>
      </c>
      <c r="J29" s="3">
        <v>351</v>
      </c>
      <c r="K29" s="3">
        <v>430</v>
      </c>
      <c r="L29" s="3">
        <v>163</v>
      </c>
      <c r="M29" s="3">
        <v>5</v>
      </c>
      <c r="N29" s="3">
        <v>3729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19089</v>
      </c>
      <c r="E30" s="3">
        <v>13712</v>
      </c>
      <c r="F30" s="3">
        <v>5377</v>
      </c>
      <c r="G30" s="3">
        <v>5913</v>
      </c>
      <c r="H30" s="3">
        <v>7656</v>
      </c>
      <c r="I30" s="3">
        <v>1133</v>
      </c>
      <c r="J30" s="3">
        <v>256</v>
      </c>
      <c r="K30" s="3">
        <v>445</v>
      </c>
      <c r="L30" s="3">
        <v>62</v>
      </c>
      <c r="M30" s="3">
        <v>8</v>
      </c>
      <c r="N30" s="3">
        <v>3616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8516</v>
      </c>
      <c r="E31" s="3">
        <v>6029</v>
      </c>
      <c r="F31" s="3">
        <v>2487</v>
      </c>
      <c r="G31" s="3">
        <v>2167</v>
      </c>
      <c r="H31" s="3">
        <v>3493</v>
      </c>
      <c r="I31" s="3">
        <v>804</v>
      </c>
      <c r="J31" s="3">
        <v>114</v>
      </c>
      <c r="K31" s="3">
        <v>166</v>
      </c>
      <c r="L31" s="3">
        <v>43</v>
      </c>
      <c r="M31" s="3">
        <v>6</v>
      </c>
      <c r="N31" s="3">
        <v>1723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9927</v>
      </c>
      <c r="E32" s="3">
        <v>6857</v>
      </c>
      <c r="F32" s="3">
        <v>3070</v>
      </c>
      <c r="G32" s="3">
        <v>2002</v>
      </c>
      <c r="H32" s="3">
        <v>3745</v>
      </c>
      <c r="I32" s="3">
        <v>848</v>
      </c>
      <c r="J32" s="3">
        <v>178</v>
      </c>
      <c r="K32" s="3">
        <v>335</v>
      </c>
      <c r="L32" s="3">
        <v>110</v>
      </c>
      <c r="M32" s="3">
        <v>6</v>
      </c>
      <c r="N32" s="3">
        <v>2703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52856</v>
      </c>
      <c r="E33" s="3">
        <v>35564</v>
      </c>
      <c r="F33" s="3">
        <v>17292</v>
      </c>
      <c r="G33" s="3">
        <v>10190</v>
      </c>
      <c r="H33" s="3">
        <v>22098</v>
      </c>
      <c r="I33" s="3">
        <v>4434</v>
      </c>
      <c r="J33" s="3">
        <v>853</v>
      </c>
      <c r="K33" s="3">
        <v>291</v>
      </c>
      <c r="L33" s="3">
        <v>257</v>
      </c>
      <c r="M33" s="3">
        <v>21</v>
      </c>
      <c r="N33" s="3">
        <v>14712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6549</v>
      </c>
      <c r="E34" s="3">
        <v>4411</v>
      </c>
      <c r="F34" s="3">
        <v>2138</v>
      </c>
      <c r="G34" s="3">
        <v>1593</v>
      </c>
      <c r="H34" s="3">
        <v>2565</v>
      </c>
      <c r="I34" s="3">
        <v>632</v>
      </c>
      <c r="J34" s="3">
        <v>83</v>
      </c>
      <c r="K34" s="3">
        <v>176</v>
      </c>
      <c r="L34" s="3">
        <v>16</v>
      </c>
      <c r="M34" s="3">
        <v>0</v>
      </c>
      <c r="N34" s="3">
        <v>1484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1440</v>
      </c>
      <c r="E35" s="3">
        <v>1254</v>
      </c>
      <c r="F35" s="3">
        <v>186</v>
      </c>
      <c r="G35" s="3">
        <v>454</v>
      </c>
      <c r="H35" s="3">
        <v>235</v>
      </c>
      <c r="I35" s="3">
        <v>48</v>
      </c>
      <c r="J35" s="3">
        <v>58</v>
      </c>
      <c r="K35" s="3">
        <v>8</v>
      </c>
      <c r="L35" s="3">
        <v>21</v>
      </c>
      <c r="M35" s="3">
        <v>0</v>
      </c>
      <c r="N35" s="3">
        <v>616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6479</v>
      </c>
      <c r="E36" s="3">
        <v>4555</v>
      </c>
      <c r="F36" s="3">
        <v>1924</v>
      </c>
      <c r="G36" s="3">
        <v>1799</v>
      </c>
      <c r="H36" s="3">
        <v>2413</v>
      </c>
      <c r="I36" s="3">
        <v>494</v>
      </c>
      <c r="J36" s="3">
        <v>115</v>
      </c>
      <c r="K36" s="3">
        <v>252</v>
      </c>
      <c r="L36" s="3">
        <v>32</v>
      </c>
      <c r="M36" s="3">
        <v>0</v>
      </c>
      <c r="N36" s="3">
        <v>1374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12927</v>
      </c>
      <c r="E37" s="3">
        <v>7122</v>
      </c>
      <c r="F37" s="3">
        <v>5805</v>
      </c>
      <c r="G37" s="3">
        <v>2210</v>
      </c>
      <c r="H37" s="3">
        <v>4369</v>
      </c>
      <c r="I37" s="3">
        <v>395</v>
      </c>
      <c r="J37" s="3">
        <v>326</v>
      </c>
      <c r="K37" s="3">
        <v>216</v>
      </c>
      <c r="L37" s="3">
        <v>377</v>
      </c>
      <c r="M37" s="3">
        <v>7</v>
      </c>
      <c r="N37" s="3">
        <v>5027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40986</v>
      </c>
      <c r="E38" s="3">
        <f>E39-E26-E27-E28-E29-E30-E31-E32-E33-E34-E35-E36-E37</f>
        <v>27150</v>
      </c>
      <c r="F38" s="3">
        <f t="shared" ref="F38:N38" si="5">F39-F26-F27-F28-F29-F30-F31-F32-F33-F34-F35-F36-F37</f>
        <v>13836</v>
      </c>
      <c r="G38" s="3">
        <f t="shared" si="5"/>
        <v>8573</v>
      </c>
      <c r="H38" s="3">
        <f t="shared" si="5"/>
        <v>15683</v>
      </c>
      <c r="I38" s="3">
        <f t="shared" si="5"/>
        <v>1760</v>
      </c>
      <c r="J38" s="3">
        <f t="shared" si="5"/>
        <v>958</v>
      </c>
      <c r="K38" s="3">
        <f t="shared" si="5"/>
        <v>1096</v>
      </c>
      <c r="L38" s="3">
        <f t="shared" si="5"/>
        <v>578</v>
      </c>
      <c r="M38" s="3">
        <f t="shared" si="5"/>
        <v>27</v>
      </c>
      <c r="N38" s="3">
        <f t="shared" si="5"/>
        <v>12311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273058</v>
      </c>
      <c r="E39" s="3">
        <v>185294</v>
      </c>
      <c r="F39" s="3">
        <v>87764</v>
      </c>
      <c r="G39" s="3">
        <v>62630</v>
      </c>
      <c r="H39" s="3">
        <v>102958</v>
      </c>
      <c r="I39" s="3">
        <v>19710</v>
      </c>
      <c r="J39" s="3">
        <v>4760</v>
      </c>
      <c r="K39" s="3">
        <v>7393</v>
      </c>
      <c r="L39" s="3">
        <v>2139</v>
      </c>
      <c r="M39" s="3">
        <v>110</v>
      </c>
      <c r="N39" s="3">
        <v>73358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75812</v>
      </c>
      <c r="E40" s="3">
        <v>43117</v>
      </c>
      <c r="F40" s="3">
        <v>32695</v>
      </c>
      <c r="G40" s="3">
        <v>6473</v>
      </c>
      <c r="H40" s="3">
        <v>38552</v>
      </c>
      <c r="I40" s="3">
        <v>10240</v>
      </c>
      <c r="J40" s="3">
        <v>1563</v>
      </c>
      <c r="K40" s="3">
        <v>395</v>
      </c>
      <c r="L40" s="3">
        <v>336</v>
      </c>
      <c r="M40" s="3">
        <v>101</v>
      </c>
      <c r="N40" s="3">
        <v>18152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13240</v>
      </c>
      <c r="E41" s="3">
        <v>7599</v>
      </c>
      <c r="F41" s="3">
        <v>5641</v>
      </c>
      <c r="G41" s="3">
        <v>1487</v>
      </c>
      <c r="H41" s="3">
        <v>6110</v>
      </c>
      <c r="I41" s="3">
        <v>2361</v>
      </c>
      <c r="J41" s="3">
        <v>331</v>
      </c>
      <c r="K41" s="3">
        <v>82</v>
      </c>
      <c r="L41" s="3">
        <v>52</v>
      </c>
      <c r="M41" s="3">
        <v>28</v>
      </c>
      <c r="N41" s="3">
        <v>2789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2413</v>
      </c>
      <c r="E42" s="3">
        <f>E43-E40-E41</f>
        <v>1326</v>
      </c>
      <c r="F42" s="3">
        <f t="shared" ref="F42:N42" si="6">F43-F40-F41</f>
        <v>1087</v>
      </c>
      <c r="G42" s="3">
        <f t="shared" si="6"/>
        <v>204</v>
      </c>
      <c r="H42" s="3">
        <f t="shared" si="6"/>
        <v>583</v>
      </c>
      <c r="I42" s="3">
        <f t="shared" si="6"/>
        <v>168</v>
      </c>
      <c r="J42" s="3">
        <f t="shared" si="6"/>
        <v>124</v>
      </c>
      <c r="K42" s="3">
        <f t="shared" si="6"/>
        <v>81</v>
      </c>
      <c r="L42" s="3">
        <f t="shared" si="6"/>
        <v>11</v>
      </c>
      <c r="M42" s="3">
        <f t="shared" si="6"/>
        <v>419</v>
      </c>
      <c r="N42" s="3">
        <f t="shared" si="6"/>
        <v>823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91465</v>
      </c>
      <c r="E43" s="3">
        <v>52042</v>
      </c>
      <c r="F43" s="3">
        <v>39423</v>
      </c>
      <c r="G43" s="3">
        <v>8164</v>
      </c>
      <c r="H43" s="3">
        <v>45245</v>
      </c>
      <c r="I43" s="3">
        <v>12769</v>
      </c>
      <c r="J43" s="3">
        <v>2018</v>
      </c>
      <c r="K43" s="3">
        <v>558</v>
      </c>
      <c r="L43" s="3">
        <v>399</v>
      </c>
      <c r="M43" s="3">
        <v>548</v>
      </c>
      <c r="N43" s="3">
        <v>21764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4446</v>
      </c>
      <c r="E44" s="3">
        <v>2680</v>
      </c>
      <c r="F44" s="3">
        <v>1766</v>
      </c>
      <c r="G44" s="3">
        <v>636</v>
      </c>
      <c r="H44" s="3">
        <v>646</v>
      </c>
      <c r="I44" s="3">
        <v>433</v>
      </c>
      <c r="J44" s="3">
        <v>72</v>
      </c>
      <c r="K44" s="3">
        <v>24</v>
      </c>
      <c r="L44" s="3">
        <v>29</v>
      </c>
      <c r="M44" s="3">
        <v>1</v>
      </c>
      <c r="N44" s="3">
        <v>2605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4808</v>
      </c>
      <c r="E45" s="3">
        <f>E46-E44</f>
        <v>3680</v>
      </c>
      <c r="F45" s="3">
        <f t="shared" ref="F45:N45" si="7">F46-F44</f>
        <v>1128</v>
      </c>
      <c r="G45" s="3">
        <f t="shared" si="7"/>
        <v>1462</v>
      </c>
      <c r="H45" s="3">
        <f t="shared" si="7"/>
        <v>591</v>
      </c>
      <c r="I45" s="3">
        <f t="shared" si="7"/>
        <v>238</v>
      </c>
      <c r="J45" s="3">
        <f t="shared" si="7"/>
        <v>235</v>
      </c>
      <c r="K45" s="3">
        <f t="shared" si="7"/>
        <v>165</v>
      </c>
      <c r="L45" s="3">
        <f t="shared" si="7"/>
        <v>121</v>
      </c>
      <c r="M45" s="3">
        <f t="shared" si="7"/>
        <v>6</v>
      </c>
      <c r="N45" s="3">
        <f t="shared" si="7"/>
        <v>1990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9254</v>
      </c>
      <c r="E46" s="3">
        <v>6360</v>
      </c>
      <c r="F46" s="3">
        <v>2894</v>
      </c>
      <c r="G46" s="3">
        <v>2098</v>
      </c>
      <c r="H46" s="3">
        <v>1237</v>
      </c>
      <c r="I46" s="3">
        <v>671</v>
      </c>
      <c r="J46" s="3">
        <v>307</v>
      </c>
      <c r="K46" s="3">
        <v>189</v>
      </c>
      <c r="L46" s="3">
        <v>150</v>
      </c>
      <c r="M46" s="3">
        <v>7</v>
      </c>
      <c r="N46" s="3">
        <v>4595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1518</v>
      </c>
      <c r="E47" s="3">
        <v>943</v>
      </c>
      <c r="F47" s="3">
        <v>575</v>
      </c>
      <c r="G47" s="3">
        <v>72</v>
      </c>
      <c r="H47" s="3">
        <v>361</v>
      </c>
      <c r="I47" s="3">
        <v>77</v>
      </c>
      <c r="J47" s="3">
        <v>10</v>
      </c>
      <c r="K47" s="3">
        <v>3</v>
      </c>
      <c r="L47" s="3">
        <v>4</v>
      </c>
      <c r="M47" s="3">
        <v>1</v>
      </c>
      <c r="N47" s="3">
        <v>990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8791376</v>
      </c>
      <c r="E48" s="3">
        <f>E47+E46+E43+E39+E25+E18</f>
        <v>4118294</v>
      </c>
      <c r="F48" s="3">
        <f t="shared" ref="F48:N48" si="8">F47+F46+F43+F39+F25+F18</f>
        <v>4673082</v>
      </c>
      <c r="G48" s="3">
        <f t="shared" si="8"/>
        <v>548221</v>
      </c>
      <c r="H48" s="3">
        <f t="shared" si="8"/>
        <v>6239020</v>
      </c>
      <c r="I48" s="3">
        <f t="shared" si="8"/>
        <v>349358</v>
      </c>
      <c r="J48" s="3">
        <f t="shared" si="8"/>
        <v>50633</v>
      </c>
      <c r="K48" s="3">
        <f t="shared" si="8"/>
        <v>64715</v>
      </c>
      <c r="L48" s="3">
        <f t="shared" si="8"/>
        <v>14076</v>
      </c>
      <c r="M48" s="3">
        <f t="shared" si="8"/>
        <v>33519</v>
      </c>
      <c r="N48" s="3">
        <f t="shared" si="8"/>
        <v>1491834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5.4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2019-10-18T08:51:53Z</dcterms:modified>
</cp:coreProperties>
</file>