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4\"/>
    </mc:Choice>
  </mc:AlternateContent>
  <bookViews>
    <workbookView xWindow="0" yWindow="0" windowWidth="23040" windowHeight="913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18" i="1" s="1"/>
  <c r="G20" i="1"/>
  <c r="G21" i="1"/>
  <c r="G22" i="1"/>
  <c r="G23" i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G39" i="1"/>
  <c r="G25" i="1"/>
  <c r="D18" i="1"/>
  <c r="D43" i="1"/>
  <c r="D16" i="1"/>
  <c r="D39" i="1"/>
  <c r="D25" i="1"/>
  <c r="G46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<sst xmlns="http://schemas.openxmlformats.org/spreadsheetml/2006/main" count="114" uniqueCount="63">
  <si>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</si>
  <si>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</si>
  <si>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</si>
  <si>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</si>
  <si>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</si>
  <si>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</si>
  <si>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</si>
  <si>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</si>
  <si>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</si>
  <si>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</si>
  <si>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</si>
  <si>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</si>
  <si>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</si>
  <si>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</si>
  <si>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</si>
  <si>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</si>
  <si>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</si>
  <si>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</si>
  <si>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</si>
  <si>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</si>
  <si>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</si>
  <si>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</si>
  <si>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</si>
  <si>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</si>
  <si>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</si>
  <si>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</si>
  <si>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</si>
  <si>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</si>
  <si>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</si>
  <si>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</si>
  <si>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</si>
  <si>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</si>
  <si>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</si>
  <si>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</si>
  <si>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</si>
  <si>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</si>
  <si>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</si>
  <si>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</si>
  <si>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</si>
  <si>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</si>
  <si>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</si>
  <si>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</si>
  <si>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</si>
  <si>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</si>
  <si>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</si>
  <si>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</si>
  <si>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</si>
  <si>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</si>
  <si>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</si>
  <si>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</si>
  <si>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</si>
  <si>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</si>
  <si>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</si>
  <si>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</si>
  <si>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</si>
  <si>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</si>
  <si>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</si>
  <si>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108年4月來臺旅客人次及成長率－按居住地分
Table 1-2 Visitor Arrivals by Residence,
April,2019</t>
  </si>
  <si>
    <t>108年4月 Apr.., 2019</t>
  </si>
  <si>
    <t>107年4月 Apr..,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</si>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</sst>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O8" sqref="O8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183353</v>
      </c>
      <c r="E4" s="5">
        <v>171509</v>
      </c>
      <c r="F4" s="6">
        <v>11844</v>
      </c>
      <c r="G4" s="5">
        <f>H4+I4</f>
        <v>122583</v>
      </c>
      <c r="H4" s="5">
        <v>113041</v>
      </c>
      <c r="I4" s="6">
        <v>9542</v>
      </c>
      <c r="J4" s="7">
        <f>IF(G4=0,"-",((D4/G4)-1)*100)</f>
        <v>49.574573962131787</v>
      </c>
      <c r="K4" s="7">
        <f>IF(H4=0,"-",((E4/H4)-1)*100)</f>
        <v>51.722826231190446</v>
      </c>
      <c r="L4" s="7">
        <f>IF(I4=0,"-",((F4/I4)-1)*100)</f>
        <v>24.124921400125764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307354</v>
      </c>
      <c r="E5" s="5">
        <v>304305</v>
      </c>
      <c r="F5" s="6">
        <v>3049</v>
      </c>
      <c r="G5" s="5">
        <f t="shared" ref="G5:G48" si="1">H5+I5</f>
        <v>227749</v>
      </c>
      <c r="H5" s="5">
        <v>224550</v>
      </c>
      <c r="I5" s="6">
        <v>3199</v>
      </c>
      <c r="J5" s="7">
        <f t="shared" ref="J5:L49" si="2">IF(G5=0,"-",((D5/G5)-1)*100)</f>
        <v>34.952952592547049</v>
      </c>
      <c r="K5" s="7">
        <f t="shared" si="2"/>
        <v>35.517702070808291</v>
      </c>
      <c r="L5" s="7">
        <f t="shared" si="2"/>
        <v>-4.6889653016567667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166364</v>
      </c>
      <c r="E6" s="5">
        <v>148</v>
      </c>
      <c r="F6" s="6">
        <v>166216</v>
      </c>
      <c r="G6" s="5">
        <f t="shared" si="1"/>
        <v>127138</v>
      </c>
      <c r="H6" s="5">
        <v>123</v>
      </c>
      <c r="I6" s="6">
        <v>127015</v>
      </c>
      <c r="J6" s="7">
        <f t="shared" si="2"/>
        <v>30.853088769683335</v>
      </c>
      <c r="K6" s="7">
        <f t="shared" si="2"/>
        <v>20.32520325203253</v>
      </c>
      <c r="L6" s="7">
        <f t="shared" si="2"/>
        <v>30.863283864110546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80214</v>
      </c>
      <c r="E7" s="5">
        <v>315</v>
      </c>
      <c r="F7" s="6">
        <v>79899</v>
      </c>
      <c r="G7" s="5">
        <f t="shared" si="1"/>
        <v>66555</v>
      </c>
      <c r="H7" s="5">
        <v>316</v>
      </c>
      <c r="I7" s="6">
        <v>66239</v>
      </c>
      <c r="J7" s="7">
        <f t="shared" si="2"/>
        <v>20.522875816993459</v>
      </c>
      <c r="K7" s="7">
        <f t="shared" si="2"/>
        <v>-0.31645569620253333</v>
      </c>
      <c r="L7" s="7">
        <f t="shared" si="2"/>
        <v>20.622292003200538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3051</v>
      </c>
      <c r="E8" s="5">
        <v>3</v>
      </c>
      <c r="F8" s="6">
        <v>3048</v>
      </c>
      <c r="G8" s="5">
        <f t="shared" si="1"/>
        <v>3465</v>
      </c>
      <c r="H8" s="5">
        <v>1</v>
      </c>
      <c r="I8" s="6">
        <v>3464</v>
      </c>
      <c r="J8" s="7">
        <f t="shared" si="2"/>
        <v>-11.948051948051951</v>
      </c>
      <c r="K8" s="7">
        <f t="shared" si="2"/>
        <v>200</v>
      </c>
      <c r="L8" s="7">
        <f t="shared" si="2"/>
        <v>-12.009237875288681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2297</v>
      </c>
      <c r="E9" s="5">
        <v>12</v>
      </c>
      <c r="F9" s="6">
        <v>2285</v>
      </c>
      <c r="G9" s="5">
        <f t="shared" si="1"/>
        <v>2030</v>
      </c>
      <c r="H9" s="5">
        <v>5</v>
      </c>
      <c r="I9" s="6">
        <v>2025</v>
      </c>
      <c r="J9" s="7">
        <f t="shared" si="2"/>
        <v>13.152709359605907</v>
      </c>
      <c r="K9" s="7">
        <f t="shared" si="2"/>
        <v>140</v>
      </c>
      <c r="L9" s="7">
        <f t="shared" si="2"/>
        <v>12.83950617283951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44586</v>
      </c>
      <c r="E10" s="5">
        <v>71</v>
      </c>
      <c r="F10" s="6">
        <v>44515</v>
      </c>
      <c r="G10" s="5">
        <f t="shared" si="1"/>
        <v>43957</v>
      </c>
      <c r="H10" s="5">
        <v>65</v>
      </c>
      <c r="I10" s="6">
        <v>43892</v>
      </c>
      <c r="J10" s="7">
        <f t="shared" si="2"/>
        <v>1.4309438769706695</v>
      </c>
      <c r="K10" s="7">
        <f t="shared" si="2"/>
        <v>9.2307692307692193</v>
      </c>
      <c r="L10" s="7">
        <f t="shared" si="2"/>
        <v>1.4193930556821277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39008</v>
      </c>
      <c r="E11" s="5">
        <v>27</v>
      </c>
      <c r="F11" s="6">
        <v>38981</v>
      </c>
      <c r="G11" s="5">
        <f t="shared" si="1"/>
        <v>35230</v>
      </c>
      <c r="H11" s="5">
        <v>23</v>
      </c>
      <c r="I11" s="6">
        <v>35207</v>
      </c>
      <c r="J11" s="7">
        <f t="shared" si="2"/>
        <v>10.723814930456999</v>
      </c>
      <c r="K11" s="7">
        <f t="shared" si="2"/>
        <v>17.391304347826097</v>
      </c>
      <c r="L11" s="7">
        <f t="shared" si="2"/>
        <v>10.71945919845485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14881</v>
      </c>
      <c r="E12" s="5">
        <v>37</v>
      </c>
      <c r="F12" s="6">
        <v>14844</v>
      </c>
      <c r="G12" s="5">
        <f t="shared" si="1"/>
        <v>15431</v>
      </c>
      <c r="H12" s="5">
        <v>29</v>
      </c>
      <c r="I12" s="6">
        <v>15402</v>
      </c>
      <c r="J12" s="7">
        <f t="shared" si="2"/>
        <v>-3.5642537748687753</v>
      </c>
      <c r="K12" s="7">
        <f t="shared" si="2"/>
        <v>27.586206896551737</v>
      </c>
      <c r="L12" s="7">
        <f t="shared" si="2"/>
        <v>-3.6229061160888199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49894</v>
      </c>
      <c r="E13" s="5">
        <v>319</v>
      </c>
      <c r="F13" s="6">
        <v>49575</v>
      </c>
      <c r="G13" s="5">
        <f t="shared" si="1"/>
        <v>44851</v>
      </c>
      <c r="H13" s="5">
        <v>269</v>
      </c>
      <c r="I13" s="6">
        <v>44582</v>
      </c>
      <c r="J13" s="7">
        <f t="shared" si="2"/>
        <v>11.243896457158154</v>
      </c>
      <c r="K13" s="7">
        <f t="shared" si="2"/>
        <v>18.587360594795534</v>
      </c>
      <c r="L13" s="7">
        <f t="shared" si="2"/>
        <v>11.19958727737651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42283</v>
      </c>
      <c r="E14" s="5">
        <v>71</v>
      </c>
      <c r="F14" s="6">
        <v>42212</v>
      </c>
      <c r="G14" s="5">
        <f t="shared" si="1"/>
        <v>34121</v>
      </c>
      <c r="H14" s="5">
        <v>67</v>
      </c>
      <c r="I14" s="6">
        <v>34054</v>
      </c>
      <c r="J14" s="7">
        <f t="shared" si="2"/>
        <v>23.920752615691221</v>
      </c>
      <c r="K14" s="7">
        <f t="shared" si="2"/>
        <v>5.9701492537313383</v>
      </c>
      <c r="L14" s="7">
        <f t="shared" si="2"/>
        <v>23.956069771539322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37539</v>
      </c>
      <c r="E15" s="5">
        <v>224</v>
      </c>
      <c r="F15" s="6">
        <v>37315</v>
      </c>
      <c r="G15" s="5">
        <f t="shared" si="1"/>
        <v>47002</v>
      </c>
      <c r="H15" s="5">
        <v>281</v>
      </c>
      <c r="I15" s="6">
        <v>46721</v>
      </c>
      <c r="J15" s="7">
        <f t="shared" si="2"/>
        <v>-20.133185821879916</v>
      </c>
      <c r="K15" s="7">
        <f t="shared" si="2"/>
        <v>-20.284697508896798</v>
      </c>
      <c r="L15" s="7">
        <f t="shared" si="2"/>
        <v>-20.132274566040962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4025</v>
      </c>
      <c r="E16" s="5">
        <f t="shared" si="3"/>
        <v>27</v>
      </c>
      <c r="F16" s="5">
        <f t="shared" si="3"/>
        <v>3998</v>
      </c>
      <c r="G16" s="5">
        <f t="shared" si="3"/>
        <v>5203</v>
      </c>
      <c r="H16" s="5">
        <f t="shared" si="3"/>
        <v>34</v>
      </c>
      <c r="I16" s="5">
        <f t="shared" si="3"/>
        <v>5169</v>
      </c>
      <c r="J16" s="7">
        <f t="shared" si="2"/>
        <v>-22.640784162982897</v>
      </c>
      <c r="K16" s="7">
        <f t="shared" si="2"/>
        <v>-20.588235294117652</v>
      </c>
      <c r="L16" s="7">
        <f t="shared" si="2"/>
        <v>-22.654285161539946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232216</v>
      </c>
      <c r="E17" s="5">
        <v>776</v>
      </c>
      <c r="F17" s="6">
        <v>231440</v>
      </c>
      <c r="G17" s="5">
        <f t="shared" si="1"/>
        <v>225795</v>
      </c>
      <c r="H17" s="5">
        <v>768</v>
      </c>
      <c r="I17" s="6">
        <v>225027</v>
      </c>
      <c r="J17" s="7">
        <f t="shared" si="2"/>
        <v>2.8437299320179799</v>
      </c>
      <c r="K17" s="7">
        <f t="shared" si="2"/>
        <v>1.0416666666666741</v>
      </c>
      <c r="L17" s="7">
        <f t="shared" si="2"/>
        <v>2.8498802365938269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1698</v>
      </c>
      <c r="E18" s="5">
        <f t="shared" si="4"/>
        <v>6</v>
      </c>
      <c r="F18" s="5">
        <f t="shared" si="4"/>
        <v>1692</v>
      </c>
      <c r="G18" s="5">
        <f t="shared" si="4"/>
        <v>1392</v>
      </c>
      <c r="H18" s="5">
        <f t="shared" si="4"/>
        <v>3</v>
      </c>
      <c r="I18" s="5">
        <f t="shared" si="4"/>
        <v>1389</v>
      </c>
      <c r="J18" s="7">
        <f t="shared" si="2"/>
        <v>21.982758620689658</v>
      </c>
      <c r="K18" s="7">
        <f t="shared" si="2"/>
        <v>100</v>
      </c>
      <c r="L18" s="7">
        <f t="shared" si="2"/>
        <v>21.814254859611239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976547</v>
      </c>
      <c r="E19" s="5">
        <v>477074</v>
      </c>
      <c r="F19" s="6">
        <v>499473</v>
      </c>
      <c r="G19" s="5">
        <f t="shared" si="1"/>
        <v>776707</v>
      </c>
      <c r="H19" s="5">
        <v>338807</v>
      </c>
      <c r="I19" s="6">
        <v>437900</v>
      </c>
      <c r="J19" s="7">
        <f t="shared" si="2"/>
        <v>25.729135954742265</v>
      </c>
      <c r="K19" s="7">
        <f t="shared" si="2"/>
        <v>40.809959652545544</v>
      </c>
      <c r="L19" s="7">
        <f t="shared" si="2"/>
        <v>14.060972824845862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13023</v>
      </c>
      <c r="E20" s="5">
        <v>28</v>
      </c>
      <c r="F20" s="6">
        <v>12995</v>
      </c>
      <c r="G20" s="5">
        <f t="shared" si="1"/>
        <v>11156</v>
      </c>
      <c r="H20" s="5">
        <v>19</v>
      </c>
      <c r="I20" s="6">
        <v>11137</v>
      </c>
      <c r="J20" s="7">
        <f t="shared" si="2"/>
        <v>16.735389028325564</v>
      </c>
      <c r="K20" s="7">
        <f t="shared" si="2"/>
        <v>47.368421052631568</v>
      </c>
      <c r="L20" s="7">
        <f t="shared" si="2"/>
        <v>16.68312831103529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52601</v>
      </c>
      <c r="E21" s="5">
        <v>356</v>
      </c>
      <c r="F21" s="6">
        <v>52245</v>
      </c>
      <c r="G21" s="5">
        <f t="shared" si="1"/>
        <v>49309</v>
      </c>
      <c r="H21" s="5">
        <v>357</v>
      </c>
      <c r="I21" s="6">
        <v>48952</v>
      </c>
      <c r="J21" s="7">
        <f t="shared" si="2"/>
        <v>6.6762659960656334</v>
      </c>
      <c r="K21" s="7">
        <f t="shared" si="2"/>
        <v>-0.28011204481792618</v>
      </c>
      <c r="L21" s="7">
        <f t="shared" si="2"/>
        <v>6.7269978754698423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417</v>
      </c>
      <c r="E22" s="5">
        <v>1</v>
      </c>
      <c r="F22" s="6">
        <v>416</v>
      </c>
      <c r="G22" s="5">
        <f t="shared" si="1"/>
        <v>404</v>
      </c>
      <c r="H22" s="5">
        <v>2</v>
      </c>
      <c r="I22" s="6">
        <v>402</v>
      </c>
      <c r="J22" s="7">
        <f t="shared" si="2"/>
        <v>3.2178217821782207</v>
      </c>
      <c r="K22" s="7">
        <f t="shared" si="2"/>
        <v>-50</v>
      </c>
      <c r="L22" s="7">
        <f t="shared" si="2"/>
        <v>3.4825870646766122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647</v>
      </c>
      <c r="E23" s="5">
        <v>41</v>
      </c>
      <c r="F23" s="6">
        <v>606</v>
      </c>
      <c r="G23" s="5">
        <f t="shared" si="1"/>
        <v>607</v>
      </c>
      <c r="H23" s="5">
        <v>27</v>
      </c>
      <c r="I23" s="6">
        <v>580</v>
      </c>
      <c r="J23" s="7">
        <f t="shared" si="2"/>
        <v>6.5897858319604596</v>
      </c>
      <c r="K23" s="7">
        <f t="shared" si="2"/>
        <v>51.851851851851862</v>
      </c>
      <c r="L23" s="7">
        <f t="shared" si="2"/>
        <v>4.482758620689653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202</v>
      </c>
      <c r="E24" s="5">
        <v>9</v>
      </c>
      <c r="F24" s="6">
        <v>193</v>
      </c>
      <c r="G24" s="5">
        <f t="shared" si="1"/>
        <v>186</v>
      </c>
      <c r="H24" s="5">
        <v>8</v>
      </c>
      <c r="I24" s="6">
        <v>178</v>
      </c>
      <c r="J24" s="7">
        <f t="shared" si="2"/>
        <v>8.602150537634401</v>
      </c>
      <c r="K24" s="7">
        <f t="shared" si="2"/>
        <v>12.5</v>
      </c>
      <c r="L24" s="7">
        <f t="shared" si="2"/>
        <v>8.4269662921348409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1107</v>
      </c>
      <c r="E25" s="5">
        <f t="shared" si="5"/>
        <v>19</v>
      </c>
      <c r="F25" s="5">
        <f t="shared" si="5"/>
        <v>1088</v>
      </c>
      <c r="G25" s="5">
        <f t="shared" si="5"/>
        <v>1064</v>
      </c>
      <c r="H25" s="5">
        <f t="shared" si="5"/>
        <v>20</v>
      </c>
      <c r="I25" s="5">
        <f t="shared" si="5"/>
        <v>1044</v>
      </c>
      <c r="J25" s="7">
        <f t="shared" si="2"/>
        <v>4.0413533834586568</v>
      </c>
      <c r="K25" s="7">
        <f t="shared" si="2"/>
        <v>-5.0000000000000044</v>
      </c>
      <c r="L25" s="7">
        <f t="shared" si="2"/>
        <v>4.2145593869731712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67997</v>
      </c>
      <c r="E26" s="5">
        <v>454</v>
      </c>
      <c r="F26" s="6">
        <v>67543</v>
      </c>
      <c r="G26" s="5">
        <f t="shared" si="1"/>
        <v>62726</v>
      </c>
      <c r="H26" s="5">
        <v>433</v>
      </c>
      <c r="I26" s="6">
        <v>62293</v>
      </c>
      <c r="J26" s="7">
        <f t="shared" si="2"/>
        <v>8.4032139782546302</v>
      </c>
      <c r="K26" s="7">
        <f t="shared" si="2"/>
        <v>4.8498845265589008</v>
      </c>
      <c r="L26" s="7">
        <f t="shared" si="2"/>
        <v>8.4279132486796193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746</v>
      </c>
      <c r="E27" s="5">
        <v>1</v>
      </c>
      <c r="F27" s="6">
        <v>745</v>
      </c>
      <c r="G27" s="5">
        <f t="shared" si="1"/>
        <v>683</v>
      </c>
      <c r="H27" s="5">
        <v>1</v>
      </c>
      <c r="I27" s="6">
        <v>682</v>
      </c>
      <c r="J27" s="7">
        <f t="shared" si="2"/>
        <v>9.2240117130307553</v>
      </c>
      <c r="K27" s="7">
        <f t="shared" si="2"/>
        <v>0</v>
      </c>
      <c r="L27" s="7">
        <f t="shared" si="2"/>
        <v>9.2375366568914874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5851</v>
      </c>
      <c r="E28" s="5">
        <v>14</v>
      </c>
      <c r="F28" s="6">
        <v>5837</v>
      </c>
      <c r="G28" s="5">
        <f t="shared" si="1"/>
        <v>5393</v>
      </c>
      <c r="H28" s="5">
        <v>8</v>
      </c>
      <c r="I28" s="6">
        <v>5385</v>
      </c>
      <c r="J28" s="7">
        <f t="shared" si="2"/>
        <v>8.4924902651585477</v>
      </c>
      <c r="K28" s="7">
        <f t="shared" si="2"/>
        <v>75</v>
      </c>
      <c r="L28" s="7">
        <f t="shared" si="2"/>
        <v>8.3936861652739161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8717</v>
      </c>
      <c r="E29" s="5">
        <v>12</v>
      </c>
      <c r="F29" s="6">
        <v>8705</v>
      </c>
      <c r="G29" s="5">
        <f t="shared" si="1"/>
        <v>5891</v>
      </c>
      <c r="H29" s="5">
        <v>8</v>
      </c>
      <c r="I29" s="6">
        <v>5883</v>
      </c>
      <c r="J29" s="7">
        <f t="shared" si="2"/>
        <v>47.971481921575275</v>
      </c>
      <c r="K29" s="7">
        <f t="shared" si="2"/>
        <v>50</v>
      </c>
      <c r="L29" s="7">
        <f t="shared" si="2"/>
        <v>47.968723440421556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1930</v>
      </c>
      <c r="E30" s="5">
        <v>1</v>
      </c>
      <c r="F30" s="6">
        <v>1929</v>
      </c>
      <c r="G30" s="5">
        <f t="shared" si="1"/>
        <v>1632</v>
      </c>
      <c r="H30" s="5">
        <v>0</v>
      </c>
      <c r="I30" s="6">
        <v>1632</v>
      </c>
      <c r="J30" s="7">
        <f t="shared" si="2"/>
        <v>18.259803921568629</v>
      </c>
      <c r="K30" s="7" t="str">
        <f t="shared" si="2"/>
        <v>-</v>
      </c>
      <c r="L30" s="7">
        <f t="shared" si="2"/>
        <v>18.198529411764696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2556</v>
      </c>
      <c r="E31" s="5">
        <v>1</v>
      </c>
      <c r="F31" s="6">
        <v>2555</v>
      </c>
      <c r="G31" s="5">
        <f t="shared" si="1"/>
        <v>2153</v>
      </c>
      <c r="H31" s="5">
        <v>1</v>
      </c>
      <c r="I31" s="6">
        <v>2152</v>
      </c>
      <c r="J31" s="7">
        <f t="shared" si="2"/>
        <v>18.718067812354853</v>
      </c>
      <c r="K31" s="7">
        <f t="shared" si="2"/>
        <v>0</v>
      </c>
      <c r="L31" s="7">
        <f t="shared" si="2"/>
        <v>18.726765799256494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1494</v>
      </c>
      <c r="E32" s="5">
        <v>10</v>
      </c>
      <c r="F32" s="6">
        <v>1484</v>
      </c>
      <c r="G32" s="5">
        <f t="shared" si="1"/>
        <v>1095</v>
      </c>
      <c r="H32" s="5">
        <v>4</v>
      </c>
      <c r="I32" s="6">
        <v>1091</v>
      </c>
      <c r="J32" s="7">
        <f t="shared" si="2"/>
        <v>36.438356164383556</v>
      </c>
      <c r="K32" s="7">
        <f t="shared" si="2"/>
        <v>150</v>
      </c>
      <c r="L32" s="7">
        <f t="shared" si="2"/>
        <v>36.021998166819436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1213</v>
      </c>
      <c r="E33" s="5">
        <v>3</v>
      </c>
      <c r="F33" s="6">
        <v>1210</v>
      </c>
      <c r="G33" s="5">
        <f t="shared" si="1"/>
        <v>1071</v>
      </c>
      <c r="H33" s="5">
        <v>2</v>
      </c>
      <c r="I33" s="6">
        <v>1069</v>
      </c>
      <c r="J33" s="7">
        <f t="shared" si="2"/>
        <v>13.25863678804855</v>
      </c>
      <c r="K33" s="7">
        <f t="shared" si="2"/>
        <v>50</v>
      </c>
      <c r="L33" s="7">
        <f t="shared" si="2"/>
        <v>13.18989710009355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7662</v>
      </c>
      <c r="E34" s="5">
        <v>17</v>
      </c>
      <c r="F34" s="6">
        <v>7645</v>
      </c>
      <c r="G34" s="5">
        <f t="shared" si="1"/>
        <v>6542</v>
      </c>
      <c r="H34" s="5">
        <v>8</v>
      </c>
      <c r="I34" s="6">
        <v>6534</v>
      </c>
      <c r="J34" s="7">
        <f t="shared" si="2"/>
        <v>17.120146744114951</v>
      </c>
      <c r="K34" s="7">
        <f t="shared" si="2"/>
        <v>112.5</v>
      </c>
      <c r="L34" s="7">
        <f t="shared" si="2"/>
        <v>17.003367003366996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921</v>
      </c>
      <c r="E35" s="5">
        <v>1</v>
      </c>
      <c r="F35" s="6">
        <v>920</v>
      </c>
      <c r="G35" s="5">
        <f t="shared" si="1"/>
        <v>869</v>
      </c>
      <c r="H35" s="5">
        <v>0</v>
      </c>
      <c r="I35" s="6">
        <v>869</v>
      </c>
      <c r="J35" s="7">
        <f t="shared" si="2"/>
        <v>5.9838895281933313</v>
      </c>
      <c r="K35" s="7" t="str">
        <f t="shared" si="2"/>
        <v>-</v>
      </c>
      <c r="L35" s="7">
        <f t="shared" si="2"/>
        <v>5.8688147295742343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159</v>
      </c>
      <c r="E36" s="5">
        <v>0</v>
      </c>
      <c r="F36" s="6">
        <v>159</v>
      </c>
      <c r="G36" s="5">
        <f t="shared" si="1"/>
        <v>148</v>
      </c>
      <c r="H36" s="5">
        <v>0</v>
      </c>
      <c r="I36" s="6">
        <v>148</v>
      </c>
      <c r="J36" s="7">
        <f t="shared" si="2"/>
        <v>7.4324324324324342</v>
      </c>
      <c r="K36" s="7" t="str">
        <f t="shared" si="2"/>
        <v>-</v>
      </c>
      <c r="L36" s="7">
        <f t="shared" si="2"/>
        <v>7.4324324324324342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835</v>
      </c>
      <c r="E37" s="5">
        <v>0</v>
      </c>
      <c r="F37" s="6">
        <v>835</v>
      </c>
      <c r="G37" s="5">
        <f t="shared" si="1"/>
        <v>852</v>
      </c>
      <c r="H37" s="5">
        <v>3</v>
      </c>
      <c r="I37" s="6">
        <v>849</v>
      </c>
      <c r="J37" s="7">
        <f t="shared" si="2"/>
        <v>-1.9953051643192499</v>
      </c>
      <c r="K37" s="7">
        <f t="shared" si="2"/>
        <v>-100</v>
      </c>
      <c r="L37" s="7">
        <f t="shared" si="2"/>
        <v>-1.6489988221436991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1305</v>
      </c>
      <c r="E38" s="5">
        <v>0</v>
      </c>
      <c r="F38" s="6">
        <v>1305</v>
      </c>
      <c r="G38" s="5">
        <f t="shared" si="1"/>
        <v>750</v>
      </c>
      <c r="H38" s="5">
        <v>0</v>
      </c>
      <c r="I38" s="6">
        <v>750</v>
      </c>
      <c r="J38" s="7">
        <f t="shared" si="2"/>
        <v>74</v>
      </c>
      <c r="K38" s="7" t="str">
        <f t="shared" si="2"/>
        <v>-</v>
      </c>
      <c r="L38" s="7">
        <f t="shared" si="2"/>
        <v>74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5603</v>
      </c>
      <c r="E39" s="5">
        <f t="shared" si="6"/>
        <v>0</v>
      </c>
      <c r="F39" s="5">
        <f t="shared" si="6"/>
        <v>5603</v>
      </c>
      <c r="G39" s="5">
        <f t="shared" si="6"/>
        <v>4885</v>
      </c>
      <c r="H39" s="5">
        <f t="shared" si="6"/>
        <v>0</v>
      </c>
      <c r="I39" s="5">
        <f t="shared" si="6"/>
        <v>4885</v>
      </c>
      <c r="J39" s="7">
        <f t="shared" si="2"/>
        <v>14.698055271238486</v>
      </c>
      <c r="K39" s="7" t="str">
        <f t="shared" si="2"/>
        <v>-</v>
      </c>
      <c r="L39" s="7">
        <f t="shared" si="2"/>
        <v>14.698055271238486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38992</v>
      </c>
      <c r="E40" s="5">
        <v>60</v>
      </c>
      <c r="F40" s="6">
        <v>38932</v>
      </c>
      <c r="G40" s="5">
        <f t="shared" si="1"/>
        <v>31964</v>
      </c>
      <c r="H40" s="5">
        <v>35</v>
      </c>
      <c r="I40" s="6">
        <v>31929</v>
      </c>
      <c r="J40" s="7">
        <f t="shared" si="2"/>
        <v>21.987235640095104</v>
      </c>
      <c r="K40" s="7">
        <f t="shared" si="2"/>
        <v>71.428571428571416</v>
      </c>
      <c r="L40" s="7">
        <f t="shared" si="2"/>
        <v>21.933038930126216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14141</v>
      </c>
      <c r="E41" s="5">
        <v>33</v>
      </c>
      <c r="F41" s="6">
        <v>14108</v>
      </c>
      <c r="G41" s="5">
        <f t="shared" si="1"/>
        <v>8819</v>
      </c>
      <c r="H41" s="5">
        <v>18</v>
      </c>
      <c r="I41" s="6">
        <v>8801</v>
      </c>
      <c r="J41" s="7">
        <f t="shared" si="2"/>
        <v>60.346978115432591</v>
      </c>
      <c r="K41" s="7">
        <f t="shared" si="2"/>
        <v>83.333333333333329</v>
      </c>
      <c r="L41" s="7">
        <f t="shared" si="2"/>
        <v>60.299965912964424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2200</v>
      </c>
      <c r="E42" s="5">
        <v>5</v>
      </c>
      <c r="F42" s="6">
        <v>2195</v>
      </c>
      <c r="G42" s="5">
        <f t="shared" si="1"/>
        <v>1487</v>
      </c>
      <c r="H42" s="5">
        <v>3</v>
      </c>
      <c r="I42" s="6">
        <v>1484</v>
      </c>
      <c r="J42" s="7">
        <f t="shared" si="2"/>
        <v>47.94889038332213</v>
      </c>
      <c r="K42" s="7">
        <f t="shared" si="2"/>
        <v>66.666666666666671</v>
      </c>
      <c r="L42" s="7">
        <f t="shared" si="2"/>
        <v>47.91105121293802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305</v>
      </c>
      <c r="E43" s="5">
        <f t="shared" si="7"/>
        <v>2</v>
      </c>
      <c r="F43" s="5">
        <f t="shared" si="7"/>
        <v>303</v>
      </c>
      <c r="G43" s="5">
        <f t="shared" si="7"/>
        <v>180</v>
      </c>
      <c r="H43" s="5">
        <f t="shared" si="7"/>
        <v>2</v>
      </c>
      <c r="I43" s="5">
        <f t="shared" si="7"/>
        <v>178</v>
      </c>
      <c r="J43" s="7">
        <f t="shared" si="2"/>
        <v>69.444444444444443</v>
      </c>
      <c r="K43" s="7">
        <f t="shared" si="2"/>
        <v>0</v>
      </c>
      <c r="L43" s="7">
        <f t="shared" si="2"/>
        <v>70.224719101123597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16646</v>
      </c>
      <c r="E44" s="5">
        <v>40</v>
      </c>
      <c r="F44" s="6">
        <v>16606</v>
      </c>
      <c r="G44" s="5">
        <f t="shared" si="1"/>
        <v>10486</v>
      </c>
      <c r="H44" s="5">
        <v>23</v>
      </c>
      <c r="I44" s="6">
        <v>10463</v>
      </c>
      <c r="J44" s="7">
        <f t="shared" si="2"/>
        <v>58.744993324432571</v>
      </c>
      <c r="K44" s="7">
        <f t="shared" si="2"/>
        <v>73.91304347826086</v>
      </c>
      <c r="L44" s="7">
        <f t="shared" si="2"/>
        <v>58.711650578228046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467</v>
      </c>
      <c r="E45" s="5">
        <v>13</v>
      </c>
      <c r="F45" s="6">
        <v>454</v>
      </c>
      <c r="G45" s="5">
        <f t="shared" si="1"/>
        <v>536</v>
      </c>
      <c r="H45" s="5">
        <v>14</v>
      </c>
      <c r="I45" s="6">
        <v>522</v>
      </c>
      <c r="J45" s="7">
        <f t="shared" si="2"/>
        <v>-12.873134328358205</v>
      </c>
      <c r="K45" s="7">
        <f t="shared" si="2"/>
        <v>-7.1428571428571397</v>
      </c>
      <c r="L45" s="7">
        <f t="shared" si="2"/>
        <v>-13.026819923371647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574</v>
      </c>
      <c r="E46" s="5">
        <f t="shared" si="8"/>
        <v>4</v>
      </c>
      <c r="F46" s="5">
        <f t="shared" si="8"/>
        <v>570</v>
      </c>
      <c r="G46" s="5">
        <f t="shared" si="8"/>
        <v>550</v>
      </c>
      <c r="H46" s="5">
        <f t="shared" si="8"/>
        <v>6</v>
      </c>
      <c r="I46" s="5">
        <f t="shared" si="8"/>
        <v>544</v>
      </c>
      <c r="J46" s="7">
        <f t="shared" si="2"/>
        <v>4.3636363636363695</v>
      </c>
      <c r="K46" s="7">
        <f t="shared" si="2"/>
        <v>-33.333333333333336</v>
      </c>
      <c r="L46" s="7">
        <f t="shared" si="2"/>
        <v>4.7794117647058876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1041</v>
      </c>
      <c r="E47" s="5">
        <v>17</v>
      </c>
      <c r="F47" s="6">
        <v>1024</v>
      </c>
      <c r="G47" s="5">
        <f t="shared" si="1"/>
        <v>1086</v>
      </c>
      <c r="H47" s="5">
        <v>20</v>
      </c>
      <c r="I47" s="6">
        <v>1066</v>
      </c>
      <c r="J47" s="7">
        <f t="shared" si="2"/>
        <v>-4.143646408839774</v>
      </c>
      <c r="K47" s="7">
        <f t="shared" si="2"/>
        <v>-15.000000000000002</v>
      </c>
      <c r="L47" s="7">
        <f t="shared" si="2"/>
        <v>-3.9399624765478425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170</v>
      </c>
      <c r="E48" s="5">
        <v>71</v>
      </c>
      <c r="F48" s="12">
        <v>99</v>
      </c>
      <c r="G48" s="5">
        <f t="shared" si="1"/>
        <v>103</v>
      </c>
      <c r="H48" s="13">
        <v>46</v>
      </c>
      <c r="I48" s="12">
        <v>57</v>
      </c>
      <c r="J48" s="14">
        <f t="shared" si="2"/>
        <v>65.048543689320383</v>
      </c>
      <c r="K48" s="14">
        <f t="shared" si="2"/>
        <v>54.347826086956516</v>
      </c>
      <c r="L48" s="14">
        <f t="shared" si="2"/>
        <v>73.684210526315795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1101393</v>
      </c>
      <c r="E49" s="5">
        <f t="shared" ref="E49:I49" si="9">E19+E26+E40+E44+E47+E48</f>
        <v>477716</v>
      </c>
      <c r="F49" s="5">
        <f t="shared" si="9"/>
        <v>623677</v>
      </c>
      <c r="G49" s="5">
        <f t="shared" si="9"/>
        <v>883072</v>
      </c>
      <c r="H49" s="5">
        <f t="shared" si="9"/>
        <v>339364</v>
      </c>
      <c r="I49" s="5">
        <f t="shared" si="9"/>
        <v>543708</v>
      </c>
      <c r="J49" s="7">
        <f t="shared" si="2"/>
        <v>24.722899152051014</v>
      </c>
      <c r="K49" s="7">
        <f t="shared" si="2"/>
        <v>40.768024893624542</v>
      </c>
      <c r="L49" s="7">
        <f t="shared" si="2"/>
        <v>14.708078601013774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2019-05-25T05:52:15Z</cp:lastPrinted>
  <dcterms:created xsi:type="dcterms:W3CDTF">2018-08-16T04:21:57Z</dcterms:created>
  <dcterms:modified xsi:type="dcterms:W3CDTF">2019-05-28T06:09:31Z</dcterms:modified>
</cp:coreProperties>
</file>