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9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<sst xmlns="http://schemas.openxmlformats.org/spreadsheetml/2006/main" count="114" uniqueCount="63">
  <si>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</si>
  <si>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</si>
  <si>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</si>
  <si>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</si>
  <si>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</si>
  <si>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</si>
  <si>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</si>
  <si>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</si>
  <si>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</si>
  <si>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</si>
  <si>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</si>
  <si>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</si>
  <si>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</si>
  <si>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</si>
  <si>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</si>
  <si>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</si>
  <si>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</si>
  <si>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</si>
  <si>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</si>
  <si>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</si>
  <si>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</si>
  <si>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</si>
  <si>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</si>
  <si>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</si>
  <si>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</si>
  <si>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</si>
  <si>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</si>
  <si>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</si>
  <si>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</si>
  <si>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</si>
  <si>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</si>
  <si>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</si>
  <si>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</si>
  <si>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</si>
  <si>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</si>
  <si>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</si>
  <si>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</si>
  <si>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</si>
  <si>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</si>
  <si>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</si>
  <si>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</si>
  <si>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</si>
  <si>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</si>
  <si>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</si>
  <si>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</si>
  <si>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</si>
  <si>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</si>
  <si>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</si>
  <si>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</si>
  <si>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</si>
  <si>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</si>
  <si>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</si>
  <si>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</si>
  <si>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</si>
  <si>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</si>
  <si>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</si>
  <si>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</si>
  <si>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108年1至9月來臺旅客人次及成長率－按居住地分
Table 1-2 Visitor Arrivals by Residence,
January-September,2019</t>
  </si>
  <si>
    <t>108年1至9月 Jan.-September., 2019</t>
  </si>
  <si>
    <t>107年1至9月 Jan.-September.,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</si>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</sst>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P52" sqref="P52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1294426</v>
      </c>
      <c r="E4" s="5">
        <v>1210114</v>
      </c>
      <c r="F4" s="6">
        <v>84312</v>
      </c>
      <c r="G4" s="5">
        <f>H4+I4</f>
        <v>1231826</v>
      </c>
      <c r="H4" s="5">
        <v>1148163</v>
      </c>
      <c r="I4" s="6">
        <v>83663</v>
      </c>
      <c r="J4" s="7">
        <f>IF(G4=0,"-",((D4/G4)-1)*100)</f>
        <v>5.0818865651480083</v>
      </c>
      <c r="K4" s="7">
        <f>IF(H4=0,"-",((E4/H4)-1)*100)</f>
        <v>5.3956624625597582</v>
      </c>
      <c r="L4" s="7">
        <f>IF(I4=0,"-",((F4/I4)-1)*100)</f>
        <v>0.775731207343755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2398489</v>
      </c>
      <c r="E5" s="5">
        <v>2375252</v>
      </c>
      <c r="F5" s="6">
        <v>23237</v>
      </c>
      <c r="G5" s="5">
        <f t="shared" ref="G5:G48" si="1">H5+I5</f>
        <v>2013670</v>
      </c>
      <c r="H5" s="5">
        <v>1988753</v>
      </c>
      <c r="I5" s="6">
        <v>24917</v>
      </c>
      <c r="J5" s="7">
        <f t="shared" ref="J5:L49" si="2">IF(G5=0,"-",((D5/G5)-1)*100)</f>
        <v>19.110330888377945</v>
      </c>
      <c r="K5" s="7">
        <f t="shared" si="2"/>
        <v>19.434238439866579</v>
      </c>
      <c r="L5" s="7">
        <f t="shared" si="2"/>
        <v>-6.7423847172613076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1518634</v>
      </c>
      <c r="E6" s="5">
        <v>1308</v>
      </c>
      <c r="F6" s="6">
        <v>1517326</v>
      </c>
      <c r="G6" s="5">
        <f t="shared" si="1"/>
        <v>1383986</v>
      </c>
      <c r="H6" s="5">
        <v>1184</v>
      </c>
      <c r="I6" s="6">
        <v>1382802</v>
      </c>
      <c r="J6" s="7">
        <f t="shared" si="2"/>
        <v>9.7290001488454347</v>
      </c>
      <c r="K6" s="7">
        <f t="shared" si="2"/>
        <v>10.472972972972983</v>
      </c>
      <c r="L6" s="7">
        <f t="shared" si="2"/>
        <v>9.7283631351415387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817695</v>
      </c>
      <c r="E7" s="5">
        <v>2936</v>
      </c>
      <c r="F7" s="6">
        <v>814759</v>
      </c>
      <c r="G7" s="5">
        <f t="shared" si="1"/>
        <v>719767</v>
      </c>
      <c r="H7" s="5">
        <v>2984</v>
      </c>
      <c r="I7" s="6">
        <v>716783</v>
      </c>
      <c r="J7" s="7">
        <f t="shared" si="2"/>
        <v>13.605514006616026</v>
      </c>
      <c r="K7" s="7">
        <f t="shared" si="2"/>
        <v>-1.6085790884718509</v>
      </c>
      <c r="L7" s="7">
        <f t="shared" si="2"/>
        <v>13.668850963262248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30258</v>
      </c>
      <c r="E8" s="5">
        <v>21</v>
      </c>
      <c r="F8" s="6">
        <v>30237</v>
      </c>
      <c r="G8" s="5">
        <f t="shared" si="1"/>
        <v>28655</v>
      </c>
      <c r="H8" s="5">
        <v>23</v>
      </c>
      <c r="I8" s="6">
        <v>28632</v>
      </c>
      <c r="J8" s="7">
        <f t="shared" si="2"/>
        <v>5.5941371488396507</v>
      </c>
      <c r="K8" s="7">
        <f t="shared" si="2"/>
        <v>-8.6956521739130483</v>
      </c>
      <c r="L8" s="7">
        <f t="shared" si="2"/>
        <v>5.6056160938809718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17308</v>
      </c>
      <c r="E9" s="5">
        <v>83</v>
      </c>
      <c r="F9" s="6">
        <v>17225</v>
      </c>
      <c r="G9" s="5">
        <f t="shared" si="1"/>
        <v>16166</v>
      </c>
      <c r="H9" s="5">
        <v>58</v>
      </c>
      <c r="I9" s="6">
        <v>16108</v>
      </c>
      <c r="J9" s="7">
        <f t="shared" si="2"/>
        <v>7.0642088333539466</v>
      </c>
      <c r="K9" s="7">
        <f t="shared" si="2"/>
        <v>43.103448275862078</v>
      </c>
      <c r="L9" s="7">
        <f t="shared" si="2"/>
        <v>6.9344425130370091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352872</v>
      </c>
      <c r="E10" s="5">
        <v>655</v>
      </c>
      <c r="F10" s="6">
        <v>352217</v>
      </c>
      <c r="G10" s="5">
        <f t="shared" si="1"/>
        <v>344853</v>
      </c>
      <c r="H10" s="5">
        <v>611</v>
      </c>
      <c r="I10" s="6">
        <v>344242</v>
      </c>
      <c r="J10" s="7">
        <f t="shared" si="2"/>
        <v>2.3253386225435158</v>
      </c>
      <c r="K10" s="7">
        <f t="shared" si="2"/>
        <v>7.2013093289688968</v>
      </c>
      <c r="L10" s="7">
        <f t="shared" si="2"/>
        <v>2.3166841930967186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289151</v>
      </c>
      <c r="E11" s="5">
        <v>251</v>
      </c>
      <c r="F11" s="6">
        <v>288900</v>
      </c>
      <c r="G11" s="5">
        <f t="shared" si="1"/>
        <v>270704</v>
      </c>
      <c r="H11" s="5">
        <v>235</v>
      </c>
      <c r="I11" s="6">
        <v>270469</v>
      </c>
      <c r="J11" s="7">
        <f t="shared" si="2"/>
        <v>6.8144541639576728</v>
      </c>
      <c r="K11" s="7">
        <f t="shared" si="2"/>
        <v>6.8085106382978822</v>
      </c>
      <c r="L11" s="7">
        <f t="shared" si="2"/>
        <v>6.8144593280560883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164124</v>
      </c>
      <c r="E12" s="5">
        <v>375</v>
      </c>
      <c r="F12" s="6">
        <v>163749</v>
      </c>
      <c r="G12" s="5">
        <f t="shared" si="1"/>
        <v>155575</v>
      </c>
      <c r="H12" s="5">
        <v>364</v>
      </c>
      <c r="I12" s="6">
        <v>155211</v>
      </c>
      <c r="J12" s="7">
        <f t="shared" si="2"/>
        <v>5.4950988269323542</v>
      </c>
      <c r="K12" s="7">
        <f t="shared" si="2"/>
        <v>3.0219780219780112</v>
      </c>
      <c r="L12" s="7">
        <f t="shared" si="2"/>
        <v>5.5008987765042372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362821</v>
      </c>
      <c r="E13" s="5">
        <v>1890</v>
      </c>
      <c r="F13" s="6">
        <v>360931</v>
      </c>
      <c r="G13" s="5">
        <f t="shared" si="1"/>
        <v>309133</v>
      </c>
      <c r="H13" s="5">
        <v>1969</v>
      </c>
      <c r="I13" s="6">
        <v>307164</v>
      </c>
      <c r="J13" s="7">
        <f t="shared" si="2"/>
        <v>17.367282043651123</v>
      </c>
      <c r="K13" s="7">
        <f t="shared" si="2"/>
        <v>-4.0121889283900476</v>
      </c>
      <c r="L13" s="7">
        <f t="shared" si="2"/>
        <v>17.50432993449753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276927</v>
      </c>
      <c r="E14" s="5">
        <v>308</v>
      </c>
      <c r="F14" s="6">
        <v>276619</v>
      </c>
      <c r="G14" s="5">
        <f t="shared" si="1"/>
        <v>214634</v>
      </c>
      <c r="H14" s="5">
        <v>297</v>
      </c>
      <c r="I14" s="6">
        <v>214337</v>
      </c>
      <c r="J14" s="7">
        <f t="shared" si="2"/>
        <v>29.02289478833735</v>
      </c>
      <c r="K14" s="7">
        <f t="shared" si="2"/>
        <v>3.7037037037036979</v>
      </c>
      <c r="L14" s="7">
        <f t="shared" si="2"/>
        <v>29.0579787904095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309267</v>
      </c>
      <c r="E15" s="5">
        <v>2361</v>
      </c>
      <c r="F15" s="6">
        <v>306906</v>
      </c>
      <c r="G15" s="5">
        <f t="shared" si="1"/>
        <v>382917</v>
      </c>
      <c r="H15" s="5">
        <v>2501</v>
      </c>
      <c r="I15" s="6">
        <v>380416</v>
      </c>
      <c r="J15" s="7">
        <f t="shared" si="2"/>
        <v>-19.233933202234432</v>
      </c>
      <c r="K15" s="7">
        <f t="shared" si="2"/>
        <v>-5.5977608956417457</v>
      </c>
      <c r="L15" s="7">
        <f t="shared" si="2"/>
        <v>-19.323582604306864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26535</v>
      </c>
      <c r="E16" s="5">
        <f t="shared" si="3"/>
        <v>254</v>
      </c>
      <c r="F16" s="5">
        <f t="shared" si="3"/>
        <v>26281</v>
      </c>
      <c r="G16" s="5">
        <f t="shared" si="3"/>
        <v>25554</v>
      </c>
      <c r="H16" s="5">
        <f t="shared" si="3"/>
        <v>217</v>
      </c>
      <c r="I16" s="5">
        <f t="shared" si="3"/>
        <v>25337</v>
      </c>
      <c r="J16" s="7">
        <f t="shared" si="2"/>
        <v>3.8389293261329005</v>
      </c>
      <c r="K16" s="7">
        <f t="shared" si="2"/>
        <v>17.050691244239637</v>
      </c>
      <c r="L16" s="7">
        <f t="shared" si="2"/>
        <v>3.7257765323440051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1781697</v>
      </c>
      <c r="E17" s="5">
        <v>6094</v>
      </c>
      <c r="F17" s="6">
        <v>1775603</v>
      </c>
      <c r="G17" s="5">
        <f t="shared" si="1"/>
        <v>1703370</v>
      </c>
      <c r="H17" s="5">
        <v>6194</v>
      </c>
      <c r="I17" s="6">
        <v>1697176</v>
      </c>
      <c r="J17" s="7">
        <f t="shared" si="2"/>
        <v>4.5983550256256667</v>
      </c>
      <c r="K17" s="7">
        <f t="shared" si="2"/>
        <v>-1.6144656118824652</v>
      </c>
      <c r="L17" s="7">
        <f t="shared" si="2"/>
        <v>4.6210292862967739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15599</v>
      </c>
      <c r="E18" s="5">
        <f t="shared" si="4"/>
        <v>62</v>
      </c>
      <c r="F18" s="5">
        <f t="shared" si="4"/>
        <v>15537</v>
      </c>
      <c r="G18" s="5">
        <f t="shared" si="4"/>
        <v>11812</v>
      </c>
      <c r="H18" s="5">
        <f t="shared" si="4"/>
        <v>48</v>
      </c>
      <c r="I18" s="5">
        <f t="shared" si="4"/>
        <v>11764</v>
      </c>
      <c r="J18" s="7">
        <f t="shared" si="2"/>
        <v>32.060616322384014</v>
      </c>
      <c r="K18" s="7">
        <f t="shared" si="2"/>
        <v>29.166666666666675</v>
      </c>
      <c r="L18" s="7">
        <f t="shared" si="2"/>
        <v>32.072424345460739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7874106</v>
      </c>
      <c r="E19" s="5">
        <v>3595870</v>
      </c>
      <c r="F19" s="6">
        <v>4278236</v>
      </c>
      <c r="G19" s="5">
        <f t="shared" si="1"/>
        <v>7109252</v>
      </c>
      <c r="H19" s="5">
        <v>3147407</v>
      </c>
      <c r="I19" s="6">
        <v>3961845</v>
      </c>
      <c r="J19" s="7">
        <f t="shared" si="2"/>
        <v>10.758572069185334</v>
      </c>
      <c r="K19" s="7">
        <f t="shared" si="2"/>
        <v>14.24864976153386</v>
      </c>
      <c r="L19" s="7">
        <f t="shared" si="2"/>
        <v>7.9859509900059189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96036</v>
      </c>
      <c r="E20" s="5">
        <v>286</v>
      </c>
      <c r="F20" s="6">
        <v>95750</v>
      </c>
      <c r="G20" s="5">
        <f t="shared" si="1"/>
        <v>89070</v>
      </c>
      <c r="H20" s="5">
        <v>248</v>
      </c>
      <c r="I20" s="6">
        <v>88822</v>
      </c>
      <c r="J20" s="7">
        <f t="shared" si="2"/>
        <v>7.8208150892556505</v>
      </c>
      <c r="K20" s="7">
        <f t="shared" si="2"/>
        <v>15.322580645161299</v>
      </c>
      <c r="L20" s="7">
        <f t="shared" si="2"/>
        <v>7.7998694017247905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427655</v>
      </c>
      <c r="E21" s="5">
        <v>3162</v>
      </c>
      <c r="F21" s="6">
        <v>424493</v>
      </c>
      <c r="G21" s="5">
        <f t="shared" si="1"/>
        <v>407665</v>
      </c>
      <c r="H21" s="5">
        <v>3061</v>
      </c>
      <c r="I21" s="6">
        <v>404604</v>
      </c>
      <c r="J21" s="7">
        <f t="shared" si="2"/>
        <v>4.9035359915617027</v>
      </c>
      <c r="K21" s="7">
        <f t="shared" si="2"/>
        <v>3.2995753021888286</v>
      </c>
      <c r="L21" s="7">
        <f t="shared" si="2"/>
        <v>4.9156706310367726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2892</v>
      </c>
      <c r="E22" s="5">
        <v>16</v>
      </c>
      <c r="F22" s="6">
        <v>2876</v>
      </c>
      <c r="G22" s="5">
        <f t="shared" si="1"/>
        <v>3040</v>
      </c>
      <c r="H22" s="5">
        <v>10</v>
      </c>
      <c r="I22" s="6">
        <v>3030</v>
      </c>
      <c r="J22" s="7">
        <f t="shared" si="2"/>
        <v>-4.868421052631577</v>
      </c>
      <c r="K22" s="7">
        <f t="shared" si="2"/>
        <v>60.000000000000007</v>
      </c>
      <c r="L22" s="7">
        <f t="shared" si="2"/>
        <v>-5.0825082508250796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4078</v>
      </c>
      <c r="E23" s="5">
        <v>222</v>
      </c>
      <c r="F23" s="6">
        <v>3856</v>
      </c>
      <c r="G23" s="5">
        <f t="shared" si="1"/>
        <v>3550</v>
      </c>
      <c r="H23" s="5">
        <v>211</v>
      </c>
      <c r="I23" s="6">
        <v>3339</v>
      </c>
      <c r="J23" s="7">
        <f t="shared" si="2"/>
        <v>14.873239436619713</v>
      </c>
      <c r="K23" s="7">
        <f t="shared" si="2"/>
        <v>5.2132701421800931</v>
      </c>
      <c r="L23" s="7">
        <f t="shared" si="2"/>
        <v>15.483677747828683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882</v>
      </c>
      <c r="E24" s="5">
        <v>98</v>
      </c>
      <c r="F24" s="6">
        <v>784</v>
      </c>
      <c r="G24" s="5">
        <f t="shared" si="1"/>
        <v>1050</v>
      </c>
      <c r="H24" s="5">
        <v>80</v>
      </c>
      <c r="I24" s="6">
        <v>970</v>
      </c>
      <c r="J24" s="7">
        <f t="shared" si="2"/>
        <v>-16.000000000000004</v>
      </c>
      <c r="K24" s="7">
        <f t="shared" si="2"/>
        <v>22.500000000000007</v>
      </c>
      <c r="L24" s="7">
        <f t="shared" si="2"/>
        <v>-19.175257731958762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10432</v>
      </c>
      <c r="E25" s="5">
        <f t="shared" si="5"/>
        <v>164</v>
      </c>
      <c r="F25" s="5">
        <f t="shared" si="5"/>
        <v>10268</v>
      </c>
      <c r="G25" s="5">
        <f t="shared" si="5"/>
        <v>9930</v>
      </c>
      <c r="H25" s="5">
        <f t="shared" si="5"/>
        <v>179</v>
      </c>
      <c r="I25" s="5">
        <f t="shared" si="5"/>
        <v>9751</v>
      </c>
      <c r="J25" s="7">
        <f t="shared" si="2"/>
        <v>5.055387713997983</v>
      </c>
      <c r="K25" s="7">
        <f t="shared" si="2"/>
        <v>-8.3798882681564208</v>
      </c>
      <c r="L25" s="7">
        <f t="shared" si="2"/>
        <v>5.3020203056096893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541975</v>
      </c>
      <c r="E26" s="5">
        <v>3948</v>
      </c>
      <c r="F26" s="6">
        <v>538027</v>
      </c>
      <c r="G26" s="5">
        <f t="shared" si="1"/>
        <v>514305</v>
      </c>
      <c r="H26" s="5">
        <v>3789</v>
      </c>
      <c r="I26" s="6">
        <v>510516</v>
      </c>
      <c r="J26" s="7">
        <f t="shared" si="2"/>
        <v>5.3800760249268498</v>
      </c>
      <c r="K26" s="7">
        <f t="shared" si="2"/>
        <v>4.196357878068091</v>
      </c>
      <c r="L26" s="7">
        <f t="shared" si="2"/>
        <v>5.3888614656543599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6239</v>
      </c>
      <c r="E27" s="5">
        <v>9</v>
      </c>
      <c r="F27" s="6">
        <v>6230</v>
      </c>
      <c r="G27" s="5">
        <f t="shared" si="1"/>
        <v>5419</v>
      </c>
      <c r="H27" s="5">
        <v>2</v>
      </c>
      <c r="I27" s="6">
        <v>5417</v>
      </c>
      <c r="J27" s="7">
        <f t="shared" si="2"/>
        <v>15.131943162945195</v>
      </c>
      <c r="K27" s="7">
        <f t="shared" si="2"/>
        <v>350</v>
      </c>
      <c r="L27" s="7">
        <f t="shared" si="2"/>
        <v>15.008307181096558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41201</v>
      </c>
      <c r="E28" s="5">
        <v>83</v>
      </c>
      <c r="F28" s="6">
        <v>41118</v>
      </c>
      <c r="G28" s="5">
        <f t="shared" si="1"/>
        <v>37786</v>
      </c>
      <c r="H28" s="5">
        <v>98</v>
      </c>
      <c r="I28" s="6">
        <v>37688</v>
      </c>
      <c r="J28" s="7">
        <f t="shared" si="2"/>
        <v>9.0377388450749052</v>
      </c>
      <c r="K28" s="7">
        <f t="shared" si="2"/>
        <v>-15.306122448979586</v>
      </c>
      <c r="L28" s="7">
        <f t="shared" si="2"/>
        <v>9.1010401188707171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52366</v>
      </c>
      <c r="E29" s="5">
        <v>85</v>
      </c>
      <c r="F29" s="6">
        <v>52281</v>
      </c>
      <c r="G29" s="5">
        <f t="shared" si="1"/>
        <v>45659</v>
      </c>
      <c r="H29" s="5">
        <v>93</v>
      </c>
      <c r="I29" s="6">
        <v>45566</v>
      </c>
      <c r="J29" s="7">
        <f t="shared" si="2"/>
        <v>14.689327405330822</v>
      </c>
      <c r="K29" s="7">
        <f t="shared" si="2"/>
        <v>-8.6021505376344116</v>
      </c>
      <c r="L29" s="7">
        <f t="shared" si="2"/>
        <v>14.736865206513627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14483</v>
      </c>
      <c r="E30" s="5">
        <v>12</v>
      </c>
      <c r="F30" s="6">
        <v>14471</v>
      </c>
      <c r="G30" s="5">
        <f t="shared" si="1"/>
        <v>13897</v>
      </c>
      <c r="H30" s="5">
        <v>16</v>
      </c>
      <c r="I30" s="6">
        <v>13881</v>
      </c>
      <c r="J30" s="7">
        <f t="shared" si="2"/>
        <v>4.2167374253436085</v>
      </c>
      <c r="K30" s="7">
        <f t="shared" si="2"/>
        <v>-25</v>
      </c>
      <c r="L30" s="7">
        <f t="shared" si="2"/>
        <v>4.2504142352856489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19089</v>
      </c>
      <c r="E31" s="5">
        <v>19</v>
      </c>
      <c r="F31" s="6">
        <v>19070</v>
      </c>
      <c r="G31" s="5">
        <f t="shared" si="1"/>
        <v>18096</v>
      </c>
      <c r="H31" s="5">
        <v>18</v>
      </c>
      <c r="I31" s="6">
        <v>18078</v>
      </c>
      <c r="J31" s="7">
        <f t="shared" si="2"/>
        <v>5.487400530503983</v>
      </c>
      <c r="K31" s="7">
        <f t="shared" si="2"/>
        <v>5.555555555555558</v>
      </c>
      <c r="L31" s="7">
        <f t="shared" si="2"/>
        <v>5.487332669543088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8516</v>
      </c>
      <c r="E32" s="5">
        <v>32</v>
      </c>
      <c r="F32" s="6">
        <v>8484</v>
      </c>
      <c r="G32" s="5">
        <f t="shared" si="1"/>
        <v>7732</v>
      </c>
      <c r="H32" s="5">
        <v>32</v>
      </c>
      <c r="I32" s="6">
        <v>7700</v>
      </c>
      <c r="J32" s="7">
        <f t="shared" si="2"/>
        <v>10.139679255043976</v>
      </c>
      <c r="K32" s="7">
        <f t="shared" si="2"/>
        <v>0</v>
      </c>
      <c r="L32" s="7">
        <f t="shared" si="2"/>
        <v>10.18181818181818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9927</v>
      </c>
      <c r="E33" s="5">
        <v>34</v>
      </c>
      <c r="F33" s="6">
        <v>9893</v>
      </c>
      <c r="G33" s="5">
        <f t="shared" si="1"/>
        <v>9155</v>
      </c>
      <c r="H33" s="5">
        <v>40</v>
      </c>
      <c r="I33" s="6">
        <v>9115</v>
      </c>
      <c r="J33" s="7">
        <f t="shared" si="2"/>
        <v>8.4325505188421523</v>
      </c>
      <c r="K33" s="7">
        <f t="shared" si="2"/>
        <v>-15.000000000000002</v>
      </c>
      <c r="L33" s="7">
        <f t="shared" si="2"/>
        <v>8.5353812397147557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52856</v>
      </c>
      <c r="E34" s="5">
        <v>106</v>
      </c>
      <c r="F34" s="6">
        <v>52750</v>
      </c>
      <c r="G34" s="5">
        <f t="shared" si="1"/>
        <v>50089</v>
      </c>
      <c r="H34" s="5">
        <v>96</v>
      </c>
      <c r="I34" s="6">
        <v>49993</v>
      </c>
      <c r="J34" s="7">
        <f t="shared" si="2"/>
        <v>5.524166982770673</v>
      </c>
      <c r="K34" s="7">
        <f t="shared" si="2"/>
        <v>10.416666666666675</v>
      </c>
      <c r="L34" s="7">
        <f t="shared" si="2"/>
        <v>5.514772068089524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6549</v>
      </c>
      <c r="E35" s="5">
        <v>8</v>
      </c>
      <c r="F35" s="6">
        <v>6541</v>
      </c>
      <c r="G35" s="5">
        <f t="shared" si="1"/>
        <v>6609</v>
      </c>
      <c r="H35" s="5">
        <v>10</v>
      </c>
      <c r="I35" s="6">
        <v>6599</v>
      </c>
      <c r="J35" s="7">
        <f t="shared" si="2"/>
        <v>-0.90785292782569194</v>
      </c>
      <c r="K35" s="7">
        <f t="shared" si="2"/>
        <v>-19.999999999999996</v>
      </c>
      <c r="L35" s="7">
        <f t="shared" si="2"/>
        <v>-0.87892104864373266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1440</v>
      </c>
      <c r="E36" s="5">
        <v>0</v>
      </c>
      <c r="F36" s="6">
        <v>1440</v>
      </c>
      <c r="G36" s="5">
        <f t="shared" si="1"/>
        <v>1258</v>
      </c>
      <c r="H36" s="5">
        <v>0</v>
      </c>
      <c r="I36" s="6">
        <v>1258</v>
      </c>
      <c r="J36" s="7">
        <f t="shared" si="2"/>
        <v>14.46740858505564</v>
      </c>
      <c r="K36" s="7" t="str">
        <f t="shared" si="2"/>
        <v>-</v>
      </c>
      <c r="L36" s="7">
        <f t="shared" si="2"/>
        <v>14.46740858505564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6479</v>
      </c>
      <c r="E37" s="5">
        <v>20</v>
      </c>
      <c r="F37" s="6">
        <v>6459</v>
      </c>
      <c r="G37" s="5">
        <f t="shared" si="1"/>
        <v>6377</v>
      </c>
      <c r="H37" s="5">
        <v>14</v>
      </c>
      <c r="I37" s="6">
        <v>6363</v>
      </c>
      <c r="J37" s="7">
        <f t="shared" si="2"/>
        <v>1.5994981966442001</v>
      </c>
      <c r="K37" s="7">
        <f t="shared" si="2"/>
        <v>42.857142857142861</v>
      </c>
      <c r="L37" s="7">
        <f t="shared" si="2"/>
        <v>1.5087223008015016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12927</v>
      </c>
      <c r="E38" s="5">
        <v>6</v>
      </c>
      <c r="F38" s="6">
        <v>12921</v>
      </c>
      <c r="G38" s="5">
        <f t="shared" si="1"/>
        <v>6632</v>
      </c>
      <c r="H38" s="5">
        <v>5</v>
      </c>
      <c r="I38" s="6">
        <v>6627</v>
      </c>
      <c r="J38" s="7">
        <f t="shared" si="2"/>
        <v>94.918576598311219</v>
      </c>
      <c r="K38" s="7">
        <f t="shared" si="2"/>
        <v>19.999999999999996</v>
      </c>
      <c r="L38" s="7">
        <f t="shared" si="2"/>
        <v>94.975101856043452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40986</v>
      </c>
      <c r="E39" s="5">
        <f t="shared" si="6"/>
        <v>21</v>
      </c>
      <c r="F39" s="5">
        <f t="shared" si="6"/>
        <v>40965</v>
      </c>
      <c r="G39" s="5">
        <f t="shared" si="6"/>
        <v>37543</v>
      </c>
      <c r="H39" s="5">
        <f t="shared" si="6"/>
        <v>30</v>
      </c>
      <c r="I39" s="5">
        <f t="shared" si="6"/>
        <v>37513</v>
      </c>
      <c r="J39" s="7">
        <f t="shared" si="2"/>
        <v>9.1708174626428338</v>
      </c>
      <c r="K39" s="7">
        <f t="shared" si="2"/>
        <v>-30.000000000000004</v>
      </c>
      <c r="L39" s="7">
        <f t="shared" si="2"/>
        <v>9.2021432570042361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273058</v>
      </c>
      <c r="E40" s="5">
        <v>435</v>
      </c>
      <c r="F40" s="6">
        <v>272623</v>
      </c>
      <c r="G40" s="5">
        <f t="shared" si="1"/>
        <v>246252</v>
      </c>
      <c r="H40" s="5">
        <v>454</v>
      </c>
      <c r="I40" s="6">
        <v>245798</v>
      </c>
      <c r="J40" s="7">
        <f t="shared" si="2"/>
        <v>10.885596868248793</v>
      </c>
      <c r="K40" s="7">
        <f t="shared" si="2"/>
        <v>-4.1850220264317173</v>
      </c>
      <c r="L40" s="7">
        <f t="shared" si="2"/>
        <v>10.91343298155396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75812</v>
      </c>
      <c r="E41" s="5">
        <v>207</v>
      </c>
      <c r="F41" s="6">
        <v>75605</v>
      </c>
      <c r="G41" s="5">
        <f t="shared" si="1"/>
        <v>67531</v>
      </c>
      <c r="H41" s="5">
        <v>205</v>
      </c>
      <c r="I41" s="6">
        <v>67326</v>
      </c>
      <c r="J41" s="7">
        <f t="shared" si="2"/>
        <v>12.262516473915674</v>
      </c>
      <c r="K41" s="7">
        <f t="shared" si="2"/>
        <v>0.97560975609756184</v>
      </c>
      <c r="L41" s="7">
        <f t="shared" si="2"/>
        <v>12.296883819029802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13240</v>
      </c>
      <c r="E42" s="5">
        <v>39</v>
      </c>
      <c r="F42" s="6">
        <v>13201</v>
      </c>
      <c r="G42" s="5">
        <f t="shared" si="1"/>
        <v>10466</v>
      </c>
      <c r="H42" s="5">
        <v>28</v>
      </c>
      <c r="I42" s="6">
        <v>10438</v>
      </c>
      <c r="J42" s="7">
        <f t="shared" si="2"/>
        <v>26.504872921842161</v>
      </c>
      <c r="K42" s="7">
        <f t="shared" si="2"/>
        <v>39.285714285714278</v>
      </c>
      <c r="L42" s="7">
        <f t="shared" si="2"/>
        <v>26.470588235294112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2413</v>
      </c>
      <c r="E43" s="5">
        <f t="shared" si="7"/>
        <v>10</v>
      </c>
      <c r="F43" s="5">
        <f t="shared" si="7"/>
        <v>2403</v>
      </c>
      <c r="G43" s="5">
        <f t="shared" si="7"/>
        <v>2136</v>
      </c>
      <c r="H43" s="5">
        <f t="shared" si="7"/>
        <v>15</v>
      </c>
      <c r="I43" s="5">
        <f t="shared" si="7"/>
        <v>2121</v>
      </c>
      <c r="J43" s="7">
        <f t="shared" si="2"/>
        <v>12.968164794007485</v>
      </c>
      <c r="K43" s="7">
        <f t="shared" si="2"/>
        <v>-33.333333333333336</v>
      </c>
      <c r="L43" s="7">
        <f t="shared" si="2"/>
        <v>13.295615275813288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91465</v>
      </c>
      <c r="E44" s="5">
        <v>256</v>
      </c>
      <c r="F44" s="6">
        <v>91209</v>
      </c>
      <c r="G44" s="5">
        <f t="shared" si="1"/>
        <v>80133</v>
      </c>
      <c r="H44" s="5">
        <v>248</v>
      </c>
      <c r="I44" s="6">
        <v>79885</v>
      </c>
      <c r="J44" s="7">
        <f t="shared" si="2"/>
        <v>14.141489773251958</v>
      </c>
      <c r="K44" s="7">
        <f t="shared" si="2"/>
        <v>3.2258064516129004</v>
      </c>
      <c r="L44" s="7">
        <f t="shared" si="2"/>
        <v>14.175377104587849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4446</v>
      </c>
      <c r="E45" s="5">
        <v>55</v>
      </c>
      <c r="F45" s="6">
        <v>4391</v>
      </c>
      <c r="G45" s="5">
        <f t="shared" si="1"/>
        <v>4188</v>
      </c>
      <c r="H45" s="5">
        <v>88</v>
      </c>
      <c r="I45" s="6">
        <v>4100</v>
      </c>
      <c r="J45" s="7">
        <f t="shared" si="2"/>
        <v>6.1604584527220618</v>
      </c>
      <c r="K45" s="7">
        <f t="shared" si="2"/>
        <v>-37.5</v>
      </c>
      <c r="L45" s="7">
        <f t="shared" si="2"/>
        <v>7.0975609756097624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4808</v>
      </c>
      <c r="E46" s="5">
        <f t="shared" si="8"/>
        <v>35</v>
      </c>
      <c r="F46" s="5">
        <f t="shared" si="8"/>
        <v>4773</v>
      </c>
      <c r="G46" s="5">
        <f t="shared" si="8"/>
        <v>4570</v>
      </c>
      <c r="H46" s="5">
        <f t="shared" si="8"/>
        <v>38</v>
      </c>
      <c r="I46" s="5">
        <f t="shared" si="8"/>
        <v>4532</v>
      </c>
      <c r="J46" s="7">
        <f t="shared" si="2"/>
        <v>5.2078774617067891</v>
      </c>
      <c r="K46" s="7">
        <f t="shared" si="2"/>
        <v>-7.8947368421052655</v>
      </c>
      <c r="L46" s="7">
        <f t="shared" si="2"/>
        <v>5.3177405119152699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9254</v>
      </c>
      <c r="E47" s="5">
        <v>90</v>
      </c>
      <c r="F47" s="6">
        <v>9164</v>
      </c>
      <c r="G47" s="5">
        <f t="shared" si="1"/>
        <v>8758</v>
      </c>
      <c r="H47" s="5">
        <v>126</v>
      </c>
      <c r="I47" s="6">
        <v>8632</v>
      </c>
      <c r="J47" s="7">
        <f t="shared" si="2"/>
        <v>5.6633934688284926</v>
      </c>
      <c r="K47" s="7">
        <f t="shared" si="2"/>
        <v>-28.571428571428569</v>
      </c>
      <c r="L47" s="7">
        <f t="shared" si="2"/>
        <v>6.1631139944392954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1518</v>
      </c>
      <c r="E48" s="5">
        <v>777</v>
      </c>
      <c r="F48" s="12">
        <v>741</v>
      </c>
      <c r="G48" s="5">
        <f t="shared" si="1"/>
        <v>4100</v>
      </c>
      <c r="H48" s="13">
        <v>507</v>
      </c>
      <c r="I48" s="12">
        <v>3593</v>
      </c>
      <c r="J48" s="14">
        <f t="shared" si="2"/>
        <v>-62.975609756097562</v>
      </c>
      <c r="K48" s="14">
        <f t="shared" si="2"/>
        <v>53.254437869822489</v>
      </c>
      <c r="L48" s="14">
        <f t="shared" si="2"/>
        <v>-79.376565544113546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8791376</v>
      </c>
      <c r="E49" s="5">
        <f t="shared" ref="E49:I49" si="9">E19+E26+E40+E44+E47+E48</f>
        <v>3601376</v>
      </c>
      <c r="F49" s="5">
        <f t="shared" si="9"/>
        <v>5190000</v>
      </c>
      <c r="G49" s="5">
        <f t="shared" si="9"/>
        <v>7962800</v>
      </c>
      <c r="H49" s="5">
        <f t="shared" si="9"/>
        <v>3152531</v>
      </c>
      <c r="I49" s="5">
        <f t="shared" si="9"/>
        <v>4810269</v>
      </c>
      <c r="J49" s="7">
        <f t="shared" si="2"/>
        <v>10.405585974782738</v>
      </c>
      <c r="K49" s="7">
        <f t="shared" si="2"/>
        <v>14.23760781416583</v>
      </c>
      <c r="L49" s="7">
        <f t="shared" si="2"/>
        <v>7.894173901709034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2019-10-18T08:50:22Z</dcterms:modified>
</cp:coreProperties>
</file>