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10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7" i="1"/>
  <c r="D46" i="1" s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16" i="1"/>
  <c r="D39" i="1"/>
  <c r="D25" i="1"/>
  <c r="G43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<sst xmlns="http://schemas.openxmlformats.org/spreadsheetml/2006/main" count="114" uniqueCount="63">
  <si>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</si>
  <si>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</si>
  <si>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</si>
  <si>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</si>
  <si>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</si>
  <si>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</si>
  <si>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</si>
  <si>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</si>
  <si>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</si>
  <si>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</si>
  <si>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</si>
  <si>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</si>
  <si>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</si>
  <si>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</si>
  <si>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</si>
  <si>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</si>
  <si>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</si>
  <si>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</si>
  <si>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</si>
  <si>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</si>
  <si>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</si>
  <si>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</si>
  <si>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</si>
  <si>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</si>
  <si>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</si>
  <si>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</si>
  <si>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</si>
  <si>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</si>
  <si>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</si>
  <si>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</si>
  <si>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</si>
  <si>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</si>
  <si>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</si>
  <si>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</si>
  <si>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</si>
  <si>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</si>
  <si>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</si>
  <si>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</si>
  <si>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</si>
  <si>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</si>
  <si>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</si>
  <si>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</si>
  <si>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</si>
  <si>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</si>
  <si>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</si>
  <si>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</si>
  <si>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</si>
  <si>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</si>
  <si>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</si>
  <si>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</si>
  <si>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</si>
  <si>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</si>
  <si>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</si>
  <si>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</si>
  <si>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</si>
  <si>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</si>
  <si>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</si>
  <si>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108年10月來臺旅客人次及成長率－按居住地分
Table 1-2 Visitor Arrivals by Residence,
October,2019</t>
  </si>
  <si>
    <t>108年10月 Oct.., 2019</t>
  </si>
  <si>
    <t>107年10月 Oct..,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</si>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</sst>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J56" sqref="J56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127019</v>
      </c>
      <c r="E4" s="5">
        <v>116932</v>
      </c>
      <c r="F4" s="6">
        <v>10087</v>
      </c>
      <c r="G4" s="5">
        <f>H4+I4</f>
        <v>119786</v>
      </c>
      <c r="H4" s="5">
        <v>110173</v>
      </c>
      <c r="I4" s="6">
        <v>9613</v>
      </c>
      <c r="J4" s="7">
        <f>IF(G4=0,"-",((D4/G4)-1)*100)</f>
        <v>6.0382682450369929</v>
      </c>
      <c r="K4" s="7">
        <f>IF(H4=0,"-",((E4/H4)-1)*100)</f>
        <v>6.1348969348206994</v>
      </c>
      <c r="L4" s="7">
        <f>IF(I4=0,"-",((F4/I4)-1)*100)</f>
        <v>4.930822844065319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114852</v>
      </c>
      <c r="E5" s="5">
        <v>112186</v>
      </c>
      <c r="F5" s="6">
        <v>2666</v>
      </c>
      <c r="G5" s="5">
        <f t="shared" ref="G5:G48" si="1">H5+I5</f>
        <v>241823</v>
      </c>
      <c r="H5" s="5">
        <v>239366</v>
      </c>
      <c r="I5" s="6">
        <v>2457</v>
      </c>
      <c r="J5" s="7">
        <f t="shared" ref="J5:L49" si="2">IF(G5=0,"-",((D5/G5)-1)*100)</f>
        <v>-52.505758343912689</v>
      </c>
      <c r="K5" s="7">
        <f t="shared" si="2"/>
        <v>-53.132023762773329</v>
      </c>
      <c r="L5" s="7">
        <f t="shared" si="2"/>
        <v>8.506308506308514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207000</v>
      </c>
      <c r="E6" s="5">
        <v>133</v>
      </c>
      <c r="F6" s="6">
        <v>206867</v>
      </c>
      <c r="G6" s="5">
        <f t="shared" si="1"/>
        <v>181797</v>
      </c>
      <c r="H6" s="5">
        <v>117</v>
      </c>
      <c r="I6" s="6">
        <v>181680</v>
      </c>
      <c r="J6" s="7">
        <f t="shared" si="2"/>
        <v>13.863265070380692</v>
      </c>
      <c r="K6" s="7">
        <f t="shared" si="2"/>
        <v>13.675213675213671</v>
      </c>
      <c r="L6" s="7">
        <f t="shared" si="2"/>
        <v>13.863386173491854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125060</v>
      </c>
      <c r="E7" s="5">
        <v>273</v>
      </c>
      <c r="F7" s="6">
        <v>124787</v>
      </c>
      <c r="G7" s="5">
        <f t="shared" si="1"/>
        <v>90026</v>
      </c>
      <c r="H7" s="5">
        <v>266</v>
      </c>
      <c r="I7" s="6">
        <v>89760</v>
      </c>
      <c r="J7" s="7">
        <f t="shared" si="2"/>
        <v>38.915424432941606</v>
      </c>
      <c r="K7" s="7">
        <f t="shared" si="2"/>
        <v>2.6315789473684292</v>
      </c>
      <c r="L7" s="7">
        <f t="shared" si="2"/>
        <v>39.022950089126553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3168</v>
      </c>
      <c r="E8" s="5">
        <v>3</v>
      </c>
      <c r="F8" s="6">
        <v>3165</v>
      </c>
      <c r="G8" s="5">
        <f t="shared" si="1"/>
        <v>3356</v>
      </c>
      <c r="H8" s="5">
        <v>3</v>
      </c>
      <c r="I8" s="6">
        <v>3353</v>
      </c>
      <c r="J8" s="7">
        <f t="shared" si="2"/>
        <v>-5.6019070321811633</v>
      </c>
      <c r="K8" s="7">
        <f t="shared" si="2"/>
        <v>0</v>
      </c>
      <c r="L8" s="7">
        <f t="shared" si="2"/>
        <v>-5.6069191768565503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2361</v>
      </c>
      <c r="E9" s="5">
        <v>10</v>
      </c>
      <c r="F9" s="6">
        <v>2351</v>
      </c>
      <c r="G9" s="5">
        <f t="shared" si="1"/>
        <v>2023</v>
      </c>
      <c r="H9" s="5">
        <v>5</v>
      </c>
      <c r="I9" s="6">
        <v>2018</v>
      </c>
      <c r="J9" s="7">
        <f t="shared" si="2"/>
        <v>16.707859614434017</v>
      </c>
      <c r="K9" s="7">
        <f t="shared" si="2"/>
        <v>100</v>
      </c>
      <c r="L9" s="7">
        <f t="shared" si="2"/>
        <v>16.501486620416262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48341</v>
      </c>
      <c r="E10" s="5">
        <v>50</v>
      </c>
      <c r="F10" s="6">
        <v>48291</v>
      </c>
      <c r="G10" s="5">
        <f t="shared" si="1"/>
        <v>44537</v>
      </c>
      <c r="H10" s="5">
        <v>69</v>
      </c>
      <c r="I10" s="6">
        <v>44468</v>
      </c>
      <c r="J10" s="7">
        <f t="shared" si="2"/>
        <v>8.5412129240855847</v>
      </c>
      <c r="K10" s="7">
        <f t="shared" si="2"/>
        <v>-27.536231884057973</v>
      </c>
      <c r="L10" s="7">
        <f t="shared" si="2"/>
        <v>8.5971934874516478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41001</v>
      </c>
      <c r="E11" s="5">
        <v>36</v>
      </c>
      <c r="F11" s="6">
        <v>40965</v>
      </c>
      <c r="G11" s="5">
        <f t="shared" si="1"/>
        <v>36901</v>
      </c>
      <c r="H11" s="5">
        <v>26</v>
      </c>
      <c r="I11" s="6">
        <v>36875</v>
      </c>
      <c r="J11" s="7">
        <f t="shared" si="2"/>
        <v>11.110810005148908</v>
      </c>
      <c r="K11" s="7">
        <f t="shared" si="2"/>
        <v>38.46153846153846</v>
      </c>
      <c r="L11" s="7">
        <f t="shared" si="2"/>
        <v>11.091525423728822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21584</v>
      </c>
      <c r="E12" s="5">
        <v>30</v>
      </c>
      <c r="F12" s="6">
        <v>21554</v>
      </c>
      <c r="G12" s="5">
        <f t="shared" si="1"/>
        <v>17872</v>
      </c>
      <c r="H12" s="5">
        <v>29</v>
      </c>
      <c r="I12" s="6">
        <v>17843</v>
      </c>
      <c r="J12" s="7">
        <f t="shared" si="2"/>
        <v>20.769919427036697</v>
      </c>
      <c r="K12" s="7">
        <f t="shared" si="2"/>
        <v>3.4482758620689724</v>
      </c>
      <c r="L12" s="7">
        <f t="shared" si="2"/>
        <v>20.798072073081887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43915</v>
      </c>
      <c r="E13" s="5">
        <v>250</v>
      </c>
      <c r="F13" s="6">
        <v>43665</v>
      </c>
      <c r="G13" s="5">
        <f t="shared" si="1"/>
        <v>32010</v>
      </c>
      <c r="H13" s="5">
        <v>239</v>
      </c>
      <c r="I13" s="6">
        <v>31771</v>
      </c>
      <c r="J13" s="7">
        <f t="shared" si="2"/>
        <v>37.191502655420173</v>
      </c>
      <c r="K13" s="7">
        <f t="shared" si="2"/>
        <v>4.6025104602510414</v>
      </c>
      <c r="L13" s="7">
        <f t="shared" si="2"/>
        <v>37.43665607000095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44159</v>
      </c>
      <c r="E14" s="5">
        <v>37</v>
      </c>
      <c r="F14" s="6">
        <v>44122</v>
      </c>
      <c r="G14" s="5">
        <f t="shared" si="1"/>
        <v>31182</v>
      </c>
      <c r="H14" s="5">
        <v>31</v>
      </c>
      <c r="I14" s="6">
        <v>31151</v>
      </c>
      <c r="J14" s="7">
        <f t="shared" si="2"/>
        <v>41.616958501699706</v>
      </c>
      <c r="K14" s="7">
        <f t="shared" si="2"/>
        <v>19.354838709677423</v>
      </c>
      <c r="L14" s="7">
        <f t="shared" si="2"/>
        <v>41.63911270906231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34077</v>
      </c>
      <c r="E15" s="5">
        <v>211</v>
      </c>
      <c r="F15" s="6">
        <v>33866</v>
      </c>
      <c r="G15" s="5">
        <f t="shared" si="1"/>
        <v>37910</v>
      </c>
      <c r="H15" s="5">
        <v>235</v>
      </c>
      <c r="I15" s="6">
        <v>37675</v>
      </c>
      <c r="J15" s="7">
        <f t="shared" si="2"/>
        <v>-10.110788710102881</v>
      </c>
      <c r="K15" s="7">
        <f t="shared" si="2"/>
        <v>-10.212765957446813</v>
      </c>
      <c r="L15" s="7">
        <f t="shared" si="2"/>
        <v>-10.11015262110153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3240</v>
      </c>
      <c r="E16" s="5">
        <f t="shared" si="3"/>
        <v>24</v>
      </c>
      <c r="F16" s="5">
        <f t="shared" si="3"/>
        <v>3216</v>
      </c>
      <c r="G16" s="5">
        <f t="shared" si="3"/>
        <v>3149</v>
      </c>
      <c r="H16" s="5">
        <f t="shared" si="3"/>
        <v>18</v>
      </c>
      <c r="I16" s="5">
        <f t="shared" si="3"/>
        <v>3131</v>
      </c>
      <c r="J16" s="7">
        <f t="shared" si="2"/>
        <v>2.8898062877103836</v>
      </c>
      <c r="K16" s="7">
        <f t="shared" si="2"/>
        <v>33.333333333333329</v>
      </c>
      <c r="L16" s="7">
        <f t="shared" si="2"/>
        <v>2.7147876077930455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236317</v>
      </c>
      <c r="E17" s="5">
        <v>638</v>
      </c>
      <c r="F17" s="6">
        <v>235679</v>
      </c>
      <c r="G17" s="5">
        <f t="shared" si="1"/>
        <v>203561</v>
      </c>
      <c r="H17" s="5">
        <v>647</v>
      </c>
      <c r="I17" s="6">
        <v>202914</v>
      </c>
      <c r="J17" s="7">
        <f t="shared" si="2"/>
        <v>16.091491002696976</v>
      </c>
      <c r="K17" s="7">
        <f t="shared" si="2"/>
        <v>-1.391035548686248</v>
      </c>
      <c r="L17" s="7">
        <f t="shared" si="2"/>
        <v>16.147234789122479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1833</v>
      </c>
      <c r="E18" s="5">
        <f t="shared" si="4"/>
        <v>9</v>
      </c>
      <c r="F18" s="5">
        <f t="shared" si="4"/>
        <v>1824</v>
      </c>
      <c r="G18" s="5">
        <f t="shared" si="4"/>
        <v>1421</v>
      </c>
      <c r="H18" s="5">
        <f t="shared" si="4"/>
        <v>6</v>
      </c>
      <c r="I18" s="5">
        <f t="shared" si="4"/>
        <v>1415</v>
      </c>
      <c r="J18" s="7">
        <f t="shared" si="2"/>
        <v>28.99366643209007</v>
      </c>
      <c r="K18" s="7">
        <f t="shared" si="2"/>
        <v>50</v>
      </c>
      <c r="L18" s="7">
        <f t="shared" si="2"/>
        <v>28.904593639575982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817610</v>
      </c>
      <c r="E19" s="5">
        <v>230184</v>
      </c>
      <c r="F19" s="6">
        <v>587426</v>
      </c>
      <c r="G19" s="5">
        <f t="shared" si="1"/>
        <v>843793</v>
      </c>
      <c r="H19" s="5">
        <v>350583</v>
      </c>
      <c r="I19" s="6">
        <v>493210</v>
      </c>
      <c r="J19" s="7">
        <f t="shared" si="2"/>
        <v>-3.1030122316729303</v>
      </c>
      <c r="K19" s="7">
        <f t="shared" si="2"/>
        <v>-34.342509477071047</v>
      </c>
      <c r="L19" s="7">
        <f t="shared" si="2"/>
        <v>19.102613491210651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12126</v>
      </c>
      <c r="E20" s="5">
        <v>25</v>
      </c>
      <c r="F20" s="6">
        <v>12101</v>
      </c>
      <c r="G20" s="5">
        <f t="shared" si="1"/>
        <v>11886</v>
      </c>
      <c r="H20" s="5">
        <v>28</v>
      </c>
      <c r="I20" s="6">
        <v>11858</v>
      </c>
      <c r="J20" s="7">
        <f t="shared" si="2"/>
        <v>2.0191822311963703</v>
      </c>
      <c r="K20" s="7">
        <f t="shared" si="2"/>
        <v>-10.71428571428571</v>
      </c>
      <c r="L20" s="7">
        <f t="shared" si="2"/>
        <v>2.0492494518468574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52442</v>
      </c>
      <c r="E21" s="5">
        <v>333</v>
      </c>
      <c r="F21" s="6">
        <v>52109</v>
      </c>
      <c r="G21" s="5">
        <f t="shared" si="1"/>
        <v>51736</v>
      </c>
      <c r="H21" s="5">
        <v>309</v>
      </c>
      <c r="I21" s="6">
        <v>51427</v>
      </c>
      <c r="J21" s="7">
        <f t="shared" si="2"/>
        <v>1.3646203803927559</v>
      </c>
      <c r="K21" s="7">
        <f t="shared" si="2"/>
        <v>7.7669902912621325</v>
      </c>
      <c r="L21" s="7">
        <f t="shared" si="2"/>
        <v>1.3261516324109879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363</v>
      </c>
      <c r="E22" s="5">
        <v>1</v>
      </c>
      <c r="F22" s="6">
        <v>362</v>
      </c>
      <c r="G22" s="5">
        <f t="shared" si="1"/>
        <v>393</v>
      </c>
      <c r="H22" s="5">
        <v>0</v>
      </c>
      <c r="I22" s="6">
        <v>393</v>
      </c>
      <c r="J22" s="7">
        <f t="shared" si="2"/>
        <v>-7.6335877862595432</v>
      </c>
      <c r="K22" s="7" t="str">
        <f t="shared" si="2"/>
        <v>-</v>
      </c>
      <c r="L22" s="7">
        <f t="shared" si="2"/>
        <v>-7.8880407124681913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388</v>
      </c>
      <c r="E23" s="5">
        <v>20</v>
      </c>
      <c r="F23" s="6">
        <v>368</v>
      </c>
      <c r="G23" s="5">
        <f t="shared" si="1"/>
        <v>549</v>
      </c>
      <c r="H23" s="5">
        <v>25</v>
      </c>
      <c r="I23" s="6">
        <v>524</v>
      </c>
      <c r="J23" s="7">
        <f t="shared" si="2"/>
        <v>-29.326047358834238</v>
      </c>
      <c r="K23" s="7">
        <f t="shared" si="2"/>
        <v>-19.999999999999996</v>
      </c>
      <c r="L23" s="7">
        <f t="shared" si="2"/>
        <v>-29.770992366412219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97</v>
      </c>
      <c r="E24" s="5">
        <v>13</v>
      </c>
      <c r="F24" s="6">
        <v>84</v>
      </c>
      <c r="G24" s="5">
        <f t="shared" si="1"/>
        <v>150</v>
      </c>
      <c r="H24" s="5">
        <v>3</v>
      </c>
      <c r="I24" s="6">
        <v>147</v>
      </c>
      <c r="J24" s="7">
        <f t="shared" si="2"/>
        <v>-35.333333333333336</v>
      </c>
      <c r="K24" s="7">
        <f t="shared" si="2"/>
        <v>333.33333333333331</v>
      </c>
      <c r="L24" s="7">
        <f t="shared" si="2"/>
        <v>-42.857142857142861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1268</v>
      </c>
      <c r="E25" s="5">
        <f t="shared" si="5"/>
        <v>22</v>
      </c>
      <c r="F25" s="5">
        <f t="shared" si="5"/>
        <v>1246</v>
      </c>
      <c r="G25" s="5">
        <f t="shared" si="5"/>
        <v>1157</v>
      </c>
      <c r="H25" s="5">
        <f t="shared" si="5"/>
        <v>25</v>
      </c>
      <c r="I25" s="5">
        <f t="shared" si="5"/>
        <v>1132</v>
      </c>
      <c r="J25" s="7">
        <f t="shared" si="2"/>
        <v>9.5937770095073418</v>
      </c>
      <c r="K25" s="7">
        <f t="shared" si="2"/>
        <v>-12</v>
      </c>
      <c r="L25" s="7">
        <f t="shared" si="2"/>
        <v>10.070671378091877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66684</v>
      </c>
      <c r="E26" s="5">
        <v>414</v>
      </c>
      <c r="F26" s="6">
        <v>66270</v>
      </c>
      <c r="G26" s="5">
        <f t="shared" si="1"/>
        <v>65871</v>
      </c>
      <c r="H26" s="5">
        <v>390</v>
      </c>
      <c r="I26" s="6">
        <v>65481</v>
      </c>
      <c r="J26" s="7">
        <f t="shared" si="2"/>
        <v>1.2342305415129484</v>
      </c>
      <c r="K26" s="7">
        <f t="shared" si="2"/>
        <v>6.1538461538461542</v>
      </c>
      <c r="L26" s="7">
        <f t="shared" si="2"/>
        <v>1.2049296742566495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1003</v>
      </c>
      <c r="E27" s="5">
        <v>1</v>
      </c>
      <c r="F27" s="6">
        <v>1002</v>
      </c>
      <c r="G27" s="5">
        <f t="shared" si="1"/>
        <v>930</v>
      </c>
      <c r="H27" s="5">
        <v>4</v>
      </c>
      <c r="I27" s="6">
        <v>926</v>
      </c>
      <c r="J27" s="7">
        <f t="shared" si="2"/>
        <v>7.8494623655914086</v>
      </c>
      <c r="K27" s="7">
        <f t="shared" si="2"/>
        <v>-75</v>
      </c>
      <c r="L27" s="7">
        <f t="shared" si="2"/>
        <v>8.2073434125270026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6039</v>
      </c>
      <c r="E28" s="5">
        <v>3</v>
      </c>
      <c r="F28" s="6">
        <v>6036</v>
      </c>
      <c r="G28" s="5">
        <f t="shared" si="1"/>
        <v>5471</v>
      </c>
      <c r="H28" s="5">
        <v>6</v>
      </c>
      <c r="I28" s="6">
        <v>5465</v>
      </c>
      <c r="J28" s="7">
        <f t="shared" si="2"/>
        <v>10.382014256991411</v>
      </c>
      <c r="K28" s="7">
        <f t="shared" si="2"/>
        <v>-50</v>
      </c>
      <c r="L28" s="7">
        <f t="shared" si="2"/>
        <v>10.448307410795966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7903</v>
      </c>
      <c r="E29" s="5">
        <v>8</v>
      </c>
      <c r="F29" s="6">
        <v>7895</v>
      </c>
      <c r="G29" s="5">
        <f t="shared" si="1"/>
        <v>7536</v>
      </c>
      <c r="H29" s="5">
        <v>10</v>
      </c>
      <c r="I29" s="6">
        <v>7526</v>
      </c>
      <c r="J29" s="7">
        <f t="shared" si="2"/>
        <v>4.8699575371549786</v>
      </c>
      <c r="K29" s="7">
        <f t="shared" si="2"/>
        <v>-19.999999999999996</v>
      </c>
      <c r="L29" s="7">
        <f t="shared" si="2"/>
        <v>4.9030029231995842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1873</v>
      </c>
      <c r="E30" s="5">
        <v>0</v>
      </c>
      <c r="F30" s="6">
        <v>1873</v>
      </c>
      <c r="G30" s="5">
        <f t="shared" si="1"/>
        <v>1876</v>
      </c>
      <c r="H30" s="5">
        <v>1</v>
      </c>
      <c r="I30" s="6">
        <v>1875</v>
      </c>
      <c r="J30" s="7">
        <f t="shared" si="2"/>
        <v>-0.15991471215351938</v>
      </c>
      <c r="K30" s="7">
        <f t="shared" si="2"/>
        <v>-100</v>
      </c>
      <c r="L30" s="7">
        <f t="shared" si="2"/>
        <v>-0.10666666666666602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2866</v>
      </c>
      <c r="E31" s="5">
        <v>0</v>
      </c>
      <c r="F31" s="6">
        <v>2866</v>
      </c>
      <c r="G31" s="5">
        <f t="shared" si="1"/>
        <v>2730</v>
      </c>
      <c r="H31" s="5">
        <v>2</v>
      </c>
      <c r="I31" s="6">
        <v>2728</v>
      </c>
      <c r="J31" s="7">
        <f t="shared" si="2"/>
        <v>4.9816849816849862</v>
      </c>
      <c r="K31" s="7">
        <f t="shared" si="2"/>
        <v>-100</v>
      </c>
      <c r="L31" s="7">
        <f t="shared" si="2"/>
        <v>5.0586510263929574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1307</v>
      </c>
      <c r="E32" s="5">
        <v>2</v>
      </c>
      <c r="F32" s="6">
        <v>1305</v>
      </c>
      <c r="G32" s="5">
        <f t="shared" si="1"/>
        <v>1347</v>
      </c>
      <c r="H32" s="5">
        <v>10</v>
      </c>
      <c r="I32" s="6">
        <v>1337</v>
      </c>
      <c r="J32" s="7">
        <f t="shared" si="2"/>
        <v>-2.9695619896065284</v>
      </c>
      <c r="K32" s="7">
        <f t="shared" si="2"/>
        <v>-80</v>
      </c>
      <c r="L32" s="7">
        <f t="shared" si="2"/>
        <v>-2.3934181002243871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1423</v>
      </c>
      <c r="E33" s="5">
        <v>8</v>
      </c>
      <c r="F33" s="6">
        <v>1415</v>
      </c>
      <c r="G33" s="5">
        <f t="shared" si="1"/>
        <v>1320</v>
      </c>
      <c r="H33" s="5">
        <v>2</v>
      </c>
      <c r="I33" s="6">
        <v>1318</v>
      </c>
      <c r="J33" s="7">
        <f t="shared" si="2"/>
        <v>7.8030303030303116</v>
      </c>
      <c r="K33" s="7">
        <f t="shared" si="2"/>
        <v>300</v>
      </c>
      <c r="L33" s="7">
        <f t="shared" si="2"/>
        <v>7.3596358118361183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9680</v>
      </c>
      <c r="E34" s="5">
        <v>7</v>
      </c>
      <c r="F34" s="6">
        <v>9673</v>
      </c>
      <c r="G34" s="5">
        <f t="shared" si="1"/>
        <v>7611</v>
      </c>
      <c r="H34" s="5">
        <v>9</v>
      </c>
      <c r="I34" s="6">
        <v>7602</v>
      </c>
      <c r="J34" s="7">
        <f t="shared" si="2"/>
        <v>27.184338457495727</v>
      </c>
      <c r="K34" s="7">
        <f t="shared" si="2"/>
        <v>-22.222222222222221</v>
      </c>
      <c r="L34" s="7">
        <f t="shared" si="2"/>
        <v>27.242830833991061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896</v>
      </c>
      <c r="E35" s="5">
        <v>1</v>
      </c>
      <c r="F35" s="6">
        <v>895</v>
      </c>
      <c r="G35" s="5">
        <f t="shared" si="1"/>
        <v>933</v>
      </c>
      <c r="H35" s="5">
        <v>1</v>
      </c>
      <c r="I35" s="6">
        <v>932</v>
      </c>
      <c r="J35" s="7">
        <f t="shared" si="2"/>
        <v>-3.9657020364415874</v>
      </c>
      <c r="K35" s="7">
        <f t="shared" si="2"/>
        <v>0</v>
      </c>
      <c r="L35" s="7">
        <f t="shared" si="2"/>
        <v>-3.9699570815450613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213</v>
      </c>
      <c r="E36" s="5">
        <v>0</v>
      </c>
      <c r="F36" s="6">
        <v>213</v>
      </c>
      <c r="G36" s="5">
        <f t="shared" si="1"/>
        <v>162</v>
      </c>
      <c r="H36" s="5">
        <v>0</v>
      </c>
      <c r="I36" s="6">
        <v>162</v>
      </c>
      <c r="J36" s="7">
        <f t="shared" si="2"/>
        <v>31.481481481481488</v>
      </c>
      <c r="K36" s="7" t="str">
        <f t="shared" si="2"/>
        <v>-</v>
      </c>
      <c r="L36" s="7">
        <f t="shared" si="2"/>
        <v>31.481481481481488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967</v>
      </c>
      <c r="E37" s="5">
        <v>2</v>
      </c>
      <c r="F37" s="6">
        <v>965</v>
      </c>
      <c r="G37" s="5">
        <f t="shared" si="1"/>
        <v>999</v>
      </c>
      <c r="H37" s="5">
        <v>2</v>
      </c>
      <c r="I37" s="6">
        <v>997</v>
      </c>
      <c r="J37" s="7">
        <f t="shared" si="2"/>
        <v>-3.2032032032032087</v>
      </c>
      <c r="K37" s="7">
        <f t="shared" si="2"/>
        <v>0</v>
      </c>
      <c r="L37" s="7">
        <f t="shared" si="2"/>
        <v>-3.2096288866599765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1609</v>
      </c>
      <c r="E38" s="5">
        <v>0</v>
      </c>
      <c r="F38" s="6">
        <v>1609</v>
      </c>
      <c r="G38" s="5">
        <f t="shared" si="1"/>
        <v>1118</v>
      </c>
      <c r="H38" s="5">
        <v>0</v>
      </c>
      <c r="I38" s="6">
        <v>1118</v>
      </c>
      <c r="J38" s="7">
        <f t="shared" si="2"/>
        <v>43.917710196779971</v>
      </c>
      <c r="K38" s="7" t="str">
        <f t="shared" si="2"/>
        <v>-</v>
      </c>
      <c r="L38" s="7">
        <f t="shared" si="2"/>
        <v>43.917710196779971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6058</v>
      </c>
      <c r="E39" s="5">
        <f t="shared" si="6"/>
        <v>2</v>
      </c>
      <c r="F39" s="5">
        <f t="shared" si="6"/>
        <v>6056</v>
      </c>
      <c r="G39" s="5">
        <f t="shared" si="6"/>
        <v>5225</v>
      </c>
      <c r="H39" s="5">
        <f t="shared" si="6"/>
        <v>2</v>
      </c>
      <c r="I39" s="5">
        <f t="shared" si="6"/>
        <v>5223</v>
      </c>
      <c r="J39" s="7">
        <f t="shared" si="2"/>
        <v>15.942583732057415</v>
      </c>
      <c r="K39" s="7">
        <f t="shared" si="2"/>
        <v>0</v>
      </c>
      <c r="L39" s="7">
        <f t="shared" si="2"/>
        <v>15.948688493203145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41837</v>
      </c>
      <c r="E40" s="5">
        <v>34</v>
      </c>
      <c r="F40" s="6">
        <v>41803</v>
      </c>
      <c r="G40" s="5">
        <f t="shared" si="1"/>
        <v>37258</v>
      </c>
      <c r="H40" s="5">
        <v>49</v>
      </c>
      <c r="I40" s="6">
        <v>37209</v>
      </c>
      <c r="J40" s="7">
        <f t="shared" si="2"/>
        <v>12.289977991303891</v>
      </c>
      <c r="K40" s="7">
        <f t="shared" si="2"/>
        <v>-30.612244897959183</v>
      </c>
      <c r="L40" s="7">
        <f t="shared" si="2"/>
        <v>12.346475315111928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9725</v>
      </c>
      <c r="E41" s="5">
        <v>26</v>
      </c>
      <c r="F41" s="6">
        <v>9699</v>
      </c>
      <c r="G41" s="5">
        <f t="shared" si="1"/>
        <v>9985</v>
      </c>
      <c r="H41" s="5">
        <v>22</v>
      </c>
      <c r="I41" s="6">
        <v>9963</v>
      </c>
      <c r="J41" s="7">
        <f t="shared" si="2"/>
        <v>-2.6039058587881803</v>
      </c>
      <c r="K41" s="7">
        <f t="shared" si="2"/>
        <v>18.181818181818187</v>
      </c>
      <c r="L41" s="7">
        <f t="shared" si="2"/>
        <v>-2.6498042758205331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1786</v>
      </c>
      <c r="E42" s="5">
        <v>4</v>
      </c>
      <c r="F42" s="6">
        <v>1782</v>
      </c>
      <c r="G42" s="5">
        <f t="shared" si="1"/>
        <v>1486</v>
      </c>
      <c r="H42" s="5">
        <v>4</v>
      </c>
      <c r="I42" s="6">
        <v>1482</v>
      </c>
      <c r="J42" s="7">
        <f t="shared" si="2"/>
        <v>20.188425302826385</v>
      </c>
      <c r="K42" s="7">
        <f t="shared" si="2"/>
        <v>0</v>
      </c>
      <c r="L42" s="7">
        <f t="shared" si="2"/>
        <v>20.242914979757074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315</v>
      </c>
      <c r="E43" s="5">
        <f t="shared" si="7"/>
        <v>1</v>
      </c>
      <c r="F43" s="5">
        <f t="shared" si="7"/>
        <v>314</v>
      </c>
      <c r="G43" s="5">
        <f t="shared" si="7"/>
        <v>248</v>
      </c>
      <c r="H43" s="5">
        <f t="shared" si="7"/>
        <v>3</v>
      </c>
      <c r="I43" s="5">
        <f t="shared" si="7"/>
        <v>245</v>
      </c>
      <c r="J43" s="7">
        <f t="shared" si="2"/>
        <v>27.016129032258075</v>
      </c>
      <c r="K43" s="7">
        <f t="shared" si="2"/>
        <v>-66.666666666666671</v>
      </c>
      <c r="L43" s="7">
        <f t="shared" si="2"/>
        <v>28.163265306122454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11826</v>
      </c>
      <c r="E44" s="5">
        <v>31</v>
      </c>
      <c r="F44" s="6">
        <v>11795</v>
      </c>
      <c r="G44" s="5">
        <f t="shared" si="1"/>
        <v>11719</v>
      </c>
      <c r="H44" s="5">
        <v>29</v>
      </c>
      <c r="I44" s="6">
        <v>11690</v>
      </c>
      <c r="J44" s="7">
        <f t="shared" si="2"/>
        <v>0.91304718832665444</v>
      </c>
      <c r="K44" s="7">
        <f t="shared" si="2"/>
        <v>6.8965517241379226</v>
      </c>
      <c r="L44" s="7">
        <f t="shared" si="2"/>
        <v>0.89820359281436168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465</v>
      </c>
      <c r="E45" s="5">
        <v>11</v>
      </c>
      <c r="F45" s="6">
        <v>454</v>
      </c>
      <c r="G45" s="5">
        <f t="shared" si="1"/>
        <v>415</v>
      </c>
      <c r="H45" s="5">
        <v>12</v>
      </c>
      <c r="I45" s="6">
        <v>403</v>
      </c>
      <c r="J45" s="7">
        <f t="shared" si="2"/>
        <v>12.048192771084331</v>
      </c>
      <c r="K45" s="7">
        <f t="shared" si="2"/>
        <v>-8.3333333333333375</v>
      </c>
      <c r="L45" s="7">
        <f t="shared" si="2"/>
        <v>12.655086848635232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560</v>
      </c>
      <c r="E46" s="5">
        <f t="shared" si="8"/>
        <v>5</v>
      </c>
      <c r="F46" s="5">
        <f t="shared" si="8"/>
        <v>555</v>
      </c>
      <c r="G46" s="5">
        <f t="shared" si="8"/>
        <v>565</v>
      </c>
      <c r="H46" s="5">
        <f t="shared" si="8"/>
        <v>2</v>
      </c>
      <c r="I46" s="5">
        <f t="shared" si="8"/>
        <v>563</v>
      </c>
      <c r="J46" s="7">
        <f t="shared" si="2"/>
        <v>-0.88495575221239076</v>
      </c>
      <c r="K46" s="7">
        <f t="shared" si="2"/>
        <v>150</v>
      </c>
      <c r="L46" s="7">
        <f t="shared" si="2"/>
        <v>-1.4209591474245165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1025</v>
      </c>
      <c r="E47" s="5">
        <v>16</v>
      </c>
      <c r="F47" s="6">
        <v>1009</v>
      </c>
      <c r="G47" s="5">
        <f t="shared" si="1"/>
        <v>980</v>
      </c>
      <c r="H47" s="5">
        <v>14</v>
      </c>
      <c r="I47" s="6">
        <v>966</v>
      </c>
      <c r="J47" s="7">
        <f t="shared" si="2"/>
        <v>4.5918367346938771</v>
      </c>
      <c r="K47" s="7">
        <f t="shared" si="2"/>
        <v>14.285714285714279</v>
      </c>
      <c r="L47" s="7">
        <f t="shared" si="2"/>
        <v>4.451345755693592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149</v>
      </c>
      <c r="E48" s="5">
        <v>56</v>
      </c>
      <c r="F48" s="12">
        <v>93</v>
      </c>
      <c r="G48" s="5">
        <f t="shared" si="1"/>
        <v>153</v>
      </c>
      <c r="H48" s="13">
        <v>55</v>
      </c>
      <c r="I48" s="12">
        <v>98</v>
      </c>
      <c r="J48" s="14">
        <f t="shared" si="2"/>
        <v>-2.6143790849673221</v>
      </c>
      <c r="K48" s="14">
        <f t="shared" si="2"/>
        <v>1.8181818181818077</v>
      </c>
      <c r="L48" s="14">
        <f t="shared" si="2"/>
        <v>-5.1020408163265252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939131</v>
      </c>
      <c r="E49" s="5">
        <f t="shared" ref="E49:I49" si="9">E19+E26+E40+E44+E47+E48</f>
        <v>230735</v>
      </c>
      <c r="F49" s="5">
        <f t="shared" si="9"/>
        <v>708396</v>
      </c>
      <c r="G49" s="5">
        <f t="shared" si="9"/>
        <v>959774</v>
      </c>
      <c r="H49" s="5">
        <f t="shared" si="9"/>
        <v>351120</v>
      </c>
      <c r="I49" s="5">
        <f t="shared" si="9"/>
        <v>608654</v>
      </c>
      <c r="J49" s="7">
        <f t="shared" si="2"/>
        <v>-2.150818838601587</v>
      </c>
      <c r="K49" s="7">
        <f t="shared" si="2"/>
        <v>-34.285999088630668</v>
      </c>
      <c r="L49" s="7">
        <f t="shared" si="2"/>
        <v>16.387307074298363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2019-11-20T05:25:31Z</cp:lastPrinted>
  <dcterms:created xsi:type="dcterms:W3CDTF">2018-08-16T04:21:57Z</dcterms:created>
  <dcterms:modified xsi:type="dcterms:W3CDTF">2019-11-21T06:51:11Z</dcterms:modified>
</cp:coreProperties>
</file>