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0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<sst xmlns="http://schemas.openxmlformats.org/spreadsheetml/2006/main" count="114" uniqueCount="63">
  <si>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</si>
  <si>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</si>
  <si>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</si>
  <si>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</si>
  <si>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</si>
  <si>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</si>
  <si>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</si>
  <si>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</si>
  <si>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</si>
  <si>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</si>
  <si>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</si>
  <si>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</si>
  <si>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</si>
  <si>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</si>
  <si>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</si>
  <si>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</si>
  <si>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</si>
  <si>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</si>
  <si>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</si>
  <si>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</si>
  <si>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</si>
  <si>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</si>
  <si>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</si>
  <si>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</si>
  <si>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</si>
  <si>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</si>
  <si>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</si>
  <si>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</si>
  <si>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</si>
  <si>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</si>
  <si>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</si>
  <si>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</si>
  <si>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</si>
  <si>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</si>
  <si>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</si>
  <si>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</si>
  <si>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</si>
  <si>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</si>
  <si>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</si>
  <si>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</si>
  <si>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</si>
  <si>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</si>
  <si>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</si>
  <si>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</si>
  <si>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</si>
  <si>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</si>
  <si>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</si>
  <si>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</si>
  <si>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</si>
  <si>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</si>
  <si>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</si>
  <si>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</si>
  <si>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</si>
  <si>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</si>
  <si>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</si>
  <si>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</si>
  <si>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</si>
  <si>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108年1至10月來臺旅客人次及成長率－按居住地分
Table 1-2 Visitor Arrivals by Residence,
January-October,2019</t>
  </si>
  <si>
    <t>108年1至10月 Jan.-October., 2019</t>
  </si>
  <si>
    <t>107年1至10月 Jan.-October.,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</si>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</sst>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F53" sqref="F53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1421445</v>
      </c>
      <c r="E4" s="5">
        <v>1327046</v>
      </c>
      <c r="F4" s="6">
        <v>94399</v>
      </c>
      <c r="G4" s="5">
        <f>H4+I4</f>
        <v>1351612</v>
      </c>
      <c r="H4" s="5">
        <v>1258336</v>
      </c>
      <c r="I4" s="6">
        <v>93276</v>
      </c>
      <c r="J4" s="7">
        <f>IF(G4=0,"-",((D4/G4)-1)*100)</f>
        <v>5.1666454574241794</v>
      </c>
      <c r="K4" s="7">
        <f>IF(H4=0,"-",((E4/H4)-1)*100)</f>
        <v>5.4603857793149135</v>
      </c>
      <c r="L4" s="7">
        <f>IF(I4=0,"-",((F4/I4)-1)*100)</f>
        <v>1.203953857369533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2513341</v>
      </c>
      <c r="E5" s="5">
        <v>2487438</v>
      </c>
      <c r="F5" s="6">
        <v>25903</v>
      </c>
      <c r="G5" s="5">
        <f t="shared" ref="G5:G48" si="1">H5+I5</f>
        <v>2255493</v>
      </c>
      <c r="H5" s="5">
        <v>2228119</v>
      </c>
      <c r="I5" s="6">
        <v>27374</v>
      </c>
      <c r="J5" s="7">
        <f t="shared" ref="J5:L49" si="2">IF(G5=0,"-",((D5/G5)-1)*100)</f>
        <v>11.432001784088897</v>
      </c>
      <c r="K5" s="7">
        <f t="shared" si="2"/>
        <v>11.638471733332011</v>
      </c>
      <c r="L5" s="7">
        <f t="shared" si="2"/>
        <v>-5.3737122817271832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1725634</v>
      </c>
      <c r="E6" s="5">
        <v>1441</v>
      </c>
      <c r="F6" s="6">
        <v>1724193</v>
      </c>
      <c r="G6" s="5">
        <f t="shared" si="1"/>
        <v>1565783</v>
      </c>
      <c r="H6" s="5">
        <v>1301</v>
      </c>
      <c r="I6" s="6">
        <v>1564482</v>
      </c>
      <c r="J6" s="7">
        <f t="shared" si="2"/>
        <v>10.209013637266473</v>
      </c>
      <c r="K6" s="7">
        <f t="shared" si="2"/>
        <v>10.760953112990013</v>
      </c>
      <c r="L6" s="7">
        <f t="shared" si="2"/>
        <v>10.20855465259427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942755</v>
      </c>
      <c r="E7" s="5">
        <v>3209</v>
      </c>
      <c r="F7" s="6">
        <v>939546</v>
      </c>
      <c r="G7" s="5">
        <f t="shared" si="1"/>
        <v>809793</v>
      </c>
      <c r="H7" s="5">
        <v>3250</v>
      </c>
      <c r="I7" s="6">
        <v>806543</v>
      </c>
      <c r="J7" s="7">
        <f t="shared" si="2"/>
        <v>16.419257760933959</v>
      </c>
      <c r="K7" s="7">
        <f t="shared" si="2"/>
        <v>-1.2615384615384584</v>
      </c>
      <c r="L7" s="7">
        <f t="shared" si="2"/>
        <v>16.49050329616648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33426</v>
      </c>
      <c r="E8" s="5">
        <v>24</v>
      </c>
      <c r="F8" s="6">
        <v>33402</v>
      </c>
      <c r="G8" s="5">
        <f t="shared" si="1"/>
        <v>32011</v>
      </c>
      <c r="H8" s="5">
        <v>26</v>
      </c>
      <c r="I8" s="6">
        <v>31985</v>
      </c>
      <c r="J8" s="7">
        <f t="shared" si="2"/>
        <v>4.420355502795914</v>
      </c>
      <c r="K8" s="7">
        <f t="shared" si="2"/>
        <v>-7.6923076923076872</v>
      </c>
      <c r="L8" s="7">
        <f t="shared" si="2"/>
        <v>4.4302016570267222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19669</v>
      </c>
      <c r="E9" s="5">
        <v>93</v>
      </c>
      <c r="F9" s="6">
        <v>19576</v>
      </c>
      <c r="G9" s="5">
        <f t="shared" si="1"/>
        <v>18189</v>
      </c>
      <c r="H9" s="5">
        <v>63</v>
      </c>
      <c r="I9" s="6">
        <v>18126</v>
      </c>
      <c r="J9" s="7">
        <f t="shared" si="2"/>
        <v>8.1367859695420375</v>
      </c>
      <c r="K9" s="7">
        <f t="shared" si="2"/>
        <v>47.619047619047628</v>
      </c>
      <c r="L9" s="7">
        <f t="shared" si="2"/>
        <v>7.9995586450402723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401213</v>
      </c>
      <c r="E10" s="5">
        <v>705</v>
      </c>
      <c r="F10" s="6">
        <v>400508</v>
      </c>
      <c r="G10" s="5">
        <f t="shared" si="1"/>
        <v>389390</v>
      </c>
      <c r="H10" s="5">
        <v>680</v>
      </c>
      <c r="I10" s="6">
        <v>388710</v>
      </c>
      <c r="J10" s="7">
        <f t="shared" si="2"/>
        <v>3.0362875266442435</v>
      </c>
      <c r="K10" s="7">
        <f t="shared" si="2"/>
        <v>3.6764705882353033</v>
      </c>
      <c r="L10" s="7">
        <f t="shared" si="2"/>
        <v>3.0351676056700416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330152</v>
      </c>
      <c r="E11" s="5">
        <v>287</v>
      </c>
      <c r="F11" s="6">
        <v>329865</v>
      </c>
      <c r="G11" s="5">
        <f t="shared" si="1"/>
        <v>307605</v>
      </c>
      <c r="H11" s="5">
        <v>261</v>
      </c>
      <c r="I11" s="6">
        <v>307344</v>
      </c>
      <c r="J11" s="7">
        <f t="shared" si="2"/>
        <v>7.3298548463126334</v>
      </c>
      <c r="K11" s="7">
        <f t="shared" si="2"/>
        <v>9.9616858237547845</v>
      </c>
      <c r="L11" s="7">
        <f t="shared" si="2"/>
        <v>7.327619865687951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185708</v>
      </c>
      <c r="E12" s="5">
        <v>405</v>
      </c>
      <c r="F12" s="6">
        <v>185303</v>
      </c>
      <c r="G12" s="5">
        <f t="shared" si="1"/>
        <v>173447</v>
      </c>
      <c r="H12" s="5">
        <v>393</v>
      </c>
      <c r="I12" s="6">
        <v>173054</v>
      </c>
      <c r="J12" s="7">
        <f t="shared" si="2"/>
        <v>7.0690182015255454</v>
      </c>
      <c r="K12" s="7">
        <f t="shared" si="2"/>
        <v>3.0534351145038219</v>
      </c>
      <c r="L12" s="7">
        <f t="shared" si="2"/>
        <v>7.07813745998358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406736</v>
      </c>
      <c r="E13" s="5">
        <v>2140</v>
      </c>
      <c r="F13" s="6">
        <v>404596</v>
      </c>
      <c r="G13" s="5">
        <f t="shared" si="1"/>
        <v>341143</v>
      </c>
      <c r="H13" s="5">
        <v>2208</v>
      </c>
      <c r="I13" s="6">
        <v>338935</v>
      </c>
      <c r="J13" s="7">
        <f t="shared" si="2"/>
        <v>19.227420759036541</v>
      </c>
      <c r="K13" s="7">
        <f t="shared" si="2"/>
        <v>-3.0797101449275388</v>
      </c>
      <c r="L13" s="7">
        <f t="shared" si="2"/>
        <v>19.37274108604894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321086</v>
      </c>
      <c r="E14" s="5">
        <v>345</v>
      </c>
      <c r="F14" s="6">
        <v>320741</v>
      </c>
      <c r="G14" s="5">
        <f t="shared" si="1"/>
        <v>245816</v>
      </c>
      <c r="H14" s="5">
        <v>328</v>
      </c>
      <c r="I14" s="6">
        <v>245488</v>
      </c>
      <c r="J14" s="7">
        <f t="shared" si="2"/>
        <v>30.620464086959352</v>
      </c>
      <c r="K14" s="7">
        <f t="shared" si="2"/>
        <v>5.1829268292682862</v>
      </c>
      <c r="L14" s="7">
        <f t="shared" si="2"/>
        <v>30.654451541419547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343344</v>
      </c>
      <c r="E15" s="5">
        <v>2572</v>
      </c>
      <c r="F15" s="6">
        <v>340772</v>
      </c>
      <c r="G15" s="5">
        <f t="shared" si="1"/>
        <v>420827</v>
      </c>
      <c r="H15" s="5">
        <v>2736</v>
      </c>
      <c r="I15" s="6">
        <v>418091</v>
      </c>
      <c r="J15" s="7">
        <f t="shared" si="2"/>
        <v>-18.412079072873176</v>
      </c>
      <c r="K15" s="7">
        <f t="shared" si="2"/>
        <v>-5.9941520467836291</v>
      </c>
      <c r="L15" s="7">
        <f t="shared" si="2"/>
        <v>-18.493342358481769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29775</v>
      </c>
      <c r="E16" s="5">
        <f t="shared" si="3"/>
        <v>278</v>
      </c>
      <c r="F16" s="5">
        <f t="shared" si="3"/>
        <v>29497</v>
      </c>
      <c r="G16" s="5">
        <f t="shared" si="3"/>
        <v>28703</v>
      </c>
      <c r="H16" s="5">
        <f t="shared" si="3"/>
        <v>235</v>
      </c>
      <c r="I16" s="5">
        <f t="shared" si="3"/>
        <v>28468</v>
      </c>
      <c r="J16" s="7">
        <f t="shared" si="2"/>
        <v>3.7348012402884656</v>
      </c>
      <c r="K16" s="7">
        <f t="shared" si="2"/>
        <v>18.297872340425524</v>
      </c>
      <c r="L16" s="7">
        <f t="shared" si="2"/>
        <v>3.6145847969650147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2018014</v>
      </c>
      <c r="E17" s="5">
        <v>6732</v>
      </c>
      <c r="F17" s="6">
        <v>2011282</v>
      </c>
      <c r="G17" s="5">
        <f t="shared" si="1"/>
        <v>1906931</v>
      </c>
      <c r="H17" s="5">
        <v>6841</v>
      </c>
      <c r="I17" s="6">
        <v>1900090</v>
      </c>
      <c r="J17" s="7">
        <f t="shared" si="2"/>
        <v>5.8252238806752787</v>
      </c>
      <c r="K17" s="7">
        <f t="shared" si="2"/>
        <v>-1.5933343078497253</v>
      </c>
      <c r="L17" s="7">
        <f t="shared" si="2"/>
        <v>5.8519333294738685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17432</v>
      </c>
      <c r="E18" s="5">
        <f t="shared" si="4"/>
        <v>71</v>
      </c>
      <c r="F18" s="5">
        <f t="shared" si="4"/>
        <v>17361</v>
      </c>
      <c r="G18" s="5">
        <f t="shared" si="4"/>
        <v>13233</v>
      </c>
      <c r="H18" s="5">
        <f t="shared" si="4"/>
        <v>54</v>
      </c>
      <c r="I18" s="5">
        <f t="shared" si="4"/>
        <v>13179</v>
      </c>
      <c r="J18" s="7">
        <f t="shared" si="2"/>
        <v>31.731277865941209</v>
      </c>
      <c r="K18" s="7">
        <f t="shared" si="2"/>
        <v>31.481481481481488</v>
      </c>
      <c r="L18" s="7">
        <f t="shared" si="2"/>
        <v>31.732301388572726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8691716</v>
      </c>
      <c r="E19" s="5">
        <v>3826054</v>
      </c>
      <c r="F19" s="6">
        <v>4865662</v>
      </c>
      <c r="G19" s="5">
        <f t="shared" si="1"/>
        <v>7953045</v>
      </c>
      <c r="H19" s="5">
        <v>3497990</v>
      </c>
      <c r="I19" s="6">
        <v>4455055</v>
      </c>
      <c r="J19" s="7">
        <f t="shared" si="2"/>
        <v>9.2879016779107815</v>
      </c>
      <c r="K19" s="7">
        <f t="shared" si="2"/>
        <v>9.3786431636454068</v>
      </c>
      <c r="L19" s="7">
        <f t="shared" si="2"/>
        <v>9.2166538909171702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108162</v>
      </c>
      <c r="E20" s="5">
        <v>311</v>
      </c>
      <c r="F20" s="6">
        <v>107851</v>
      </c>
      <c r="G20" s="5">
        <f t="shared" si="1"/>
        <v>100956</v>
      </c>
      <c r="H20" s="5">
        <v>276</v>
      </c>
      <c r="I20" s="6">
        <v>100680</v>
      </c>
      <c r="J20" s="7">
        <f t="shared" si="2"/>
        <v>7.1377629858552227</v>
      </c>
      <c r="K20" s="7">
        <f t="shared" si="2"/>
        <v>12.681159420289845</v>
      </c>
      <c r="L20" s="7">
        <f t="shared" si="2"/>
        <v>7.1225665474771604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480097</v>
      </c>
      <c r="E21" s="5">
        <v>3495</v>
      </c>
      <c r="F21" s="6">
        <v>476602</v>
      </c>
      <c r="G21" s="5">
        <f t="shared" si="1"/>
        <v>459401</v>
      </c>
      <c r="H21" s="5">
        <v>3370</v>
      </c>
      <c r="I21" s="6">
        <v>456031</v>
      </c>
      <c r="J21" s="7">
        <f t="shared" si="2"/>
        <v>4.5049967239949362</v>
      </c>
      <c r="K21" s="7">
        <f t="shared" si="2"/>
        <v>3.7091988130563802</v>
      </c>
      <c r="L21" s="7">
        <f t="shared" si="2"/>
        <v>4.5108775499911102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3255</v>
      </c>
      <c r="E22" s="5">
        <v>17</v>
      </c>
      <c r="F22" s="6">
        <v>3238</v>
      </c>
      <c r="G22" s="5">
        <f t="shared" si="1"/>
        <v>3433</v>
      </c>
      <c r="H22" s="5">
        <v>10</v>
      </c>
      <c r="I22" s="6">
        <v>3423</v>
      </c>
      <c r="J22" s="7">
        <f t="shared" si="2"/>
        <v>-5.1849694145062575</v>
      </c>
      <c r="K22" s="7">
        <f t="shared" si="2"/>
        <v>70</v>
      </c>
      <c r="L22" s="7">
        <f t="shared" si="2"/>
        <v>-5.4046158340636863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4466</v>
      </c>
      <c r="E23" s="5">
        <v>242</v>
      </c>
      <c r="F23" s="6">
        <v>4224</v>
      </c>
      <c r="G23" s="5">
        <f t="shared" si="1"/>
        <v>4099</v>
      </c>
      <c r="H23" s="5">
        <v>236</v>
      </c>
      <c r="I23" s="6">
        <v>3863</v>
      </c>
      <c r="J23" s="7">
        <f t="shared" si="2"/>
        <v>8.9534032690900212</v>
      </c>
      <c r="K23" s="7">
        <f t="shared" si="2"/>
        <v>2.5423728813559254</v>
      </c>
      <c r="L23" s="7">
        <f t="shared" si="2"/>
        <v>9.3450685995340343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979</v>
      </c>
      <c r="E24" s="5">
        <v>111</v>
      </c>
      <c r="F24" s="6">
        <v>868</v>
      </c>
      <c r="G24" s="5">
        <f t="shared" si="1"/>
        <v>1200</v>
      </c>
      <c r="H24" s="5">
        <v>83</v>
      </c>
      <c r="I24" s="6">
        <v>1117</v>
      </c>
      <c r="J24" s="7">
        <f t="shared" si="2"/>
        <v>-18.416666666666671</v>
      </c>
      <c r="K24" s="7">
        <f t="shared" si="2"/>
        <v>33.734939759036145</v>
      </c>
      <c r="L24" s="7">
        <f t="shared" si="2"/>
        <v>-22.291853178155772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11700</v>
      </c>
      <c r="E25" s="5">
        <f t="shared" si="5"/>
        <v>186</v>
      </c>
      <c r="F25" s="5">
        <f t="shared" si="5"/>
        <v>11514</v>
      </c>
      <c r="G25" s="5">
        <f t="shared" si="5"/>
        <v>11087</v>
      </c>
      <c r="H25" s="5">
        <f t="shared" si="5"/>
        <v>204</v>
      </c>
      <c r="I25" s="5">
        <f t="shared" si="5"/>
        <v>10883</v>
      </c>
      <c r="J25" s="7">
        <f t="shared" si="2"/>
        <v>5.5289979254983246</v>
      </c>
      <c r="K25" s="7">
        <f t="shared" si="2"/>
        <v>-8.8235294117647083</v>
      </c>
      <c r="L25" s="7">
        <f t="shared" si="2"/>
        <v>5.7980336304327862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608659</v>
      </c>
      <c r="E26" s="5">
        <v>4362</v>
      </c>
      <c r="F26" s="6">
        <v>604297</v>
      </c>
      <c r="G26" s="5">
        <f t="shared" si="1"/>
        <v>580176</v>
      </c>
      <c r="H26" s="5">
        <v>4179</v>
      </c>
      <c r="I26" s="6">
        <v>575997</v>
      </c>
      <c r="J26" s="7">
        <f t="shared" si="2"/>
        <v>4.9093723283968993</v>
      </c>
      <c r="K26" s="7">
        <f t="shared" si="2"/>
        <v>4.3790380473797574</v>
      </c>
      <c r="L26" s="7">
        <f t="shared" si="2"/>
        <v>4.9132200341321264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7242</v>
      </c>
      <c r="E27" s="5">
        <v>10</v>
      </c>
      <c r="F27" s="6">
        <v>7232</v>
      </c>
      <c r="G27" s="5">
        <f t="shared" si="1"/>
        <v>6349</v>
      </c>
      <c r="H27" s="5">
        <v>6</v>
      </c>
      <c r="I27" s="6">
        <v>6343</v>
      </c>
      <c r="J27" s="7">
        <f t="shared" si="2"/>
        <v>14.065207119231381</v>
      </c>
      <c r="K27" s="7">
        <f t="shared" si="2"/>
        <v>66.666666666666671</v>
      </c>
      <c r="L27" s="7">
        <f t="shared" si="2"/>
        <v>14.01545010247518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47240</v>
      </c>
      <c r="E28" s="5">
        <v>86</v>
      </c>
      <c r="F28" s="6">
        <v>47154</v>
      </c>
      <c r="G28" s="5">
        <f t="shared" si="1"/>
        <v>43257</v>
      </c>
      <c r="H28" s="5">
        <v>104</v>
      </c>
      <c r="I28" s="6">
        <v>43153</v>
      </c>
      <c r="J28" s="7">
        <f t="shared" si="2"/>
        <v>9.207758281896572</v>
      </c>
      <c r="K28" s="7">
        <f t="shared" si="2"/>
        <v>-17.307692307692314</v>
      </c>
      <c r="L28" s="7">
        <f t="shared" si="2"/>
        <v>9.2716612981716295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60269</v>
      </c>
      <c r="E29" s="5">
        <v>93</v>
      </c>
      <c r="F29" s="6">
        <v>60176</v>
      </c>
      <c r="G29" s="5">
        <f t="shared" si="1"/>
        <v>53195</v>
      </c>
      <c r="H29" s="5">
        <v>103</v>
      </c>
      <c r="I29" s="6">
        <v>53092</v>
      </c>
      <c r="J29" s="7">
        <f t="shared" si="2"/>
        <v>13.298242316007137</v>
      </c>
      <c r="K29" s="7">
        <f t="shared" si="2"/>
        <v>-9.7087378640776656</v>
      </c>
      <c r="L29" s="7">
        <f t="shared" si="2"/>
        <v>13.342876516235957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16356</v>
      </c>
      <c r="E30" s="5">
        <v>12</v>
      </c>
      <c r="F30" s="6">
        <v>16344</v>
      </c>
      <c r="G30" s="5">
        <f t="shared" si="1"/>
        <v>15773</v>
      </c>
      <c r="H30" s="5">
        <v>17</v>
      </c>
      <c r="I30" s="6">
        <v>15756</v>
      </c>
      <c r="J30" s="7">
        <f t="shared" si="2"/>
        <v>3.6961896912445225</v>
      </c>
      <c r="K30" s="7">
        <f t="shared" si="2"/>
        <v>-29.411764705882348</v>
      </c>
      <c r="L30" s="7">
        <f t="shared" si="2"/>
        <v>3.7319116527037233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21955</v>
      </c>
      <c r="E31" s="5">
        <v>19</v>
      </c>
      <c r="F31" s="6">
        <v>21936</v>
      </c>
      <c r="G31" s="5">
        <f t="shared" si="1"/>
        <v>20826</v>
      </c>
      <c r="H31" s="5">
        <v>20</v>
      </c>
      <c r="I31" s="6">
        <v>20806</v>
      </c>
      <c r="J31" s="7">
        <f t="shared" si="2"/>
        <v>5.4211082300970048</v>
      </c>
      <c r="K31" s="7">
        <f t="shared" si="2"/>
        <v>-5.0000000000000044</v>
      </c>
      <c r="L31" s="7">
        <f t="shared" si="2"/>
        <v>5.431125636835521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9823</v>
      </c>
      <c r="E32" s="5">
        <v>34</v>
      </c>
      <c r="F32" s="6">
        <v>9789</v>
      </c>
      <c r="G32" s="5">
        <f t="shared" si="1"/>
        <v>9079</v>
      </c>
      <c r="H32" s="5">
        <v>42</v>
      </c>
      <c r="I32" s="6">
        <v>9037</v>
      </c>
      <c r="J32" s="7">
        <f t="shared" si="2"/>
        <v>8.194735102984918</v>
      </c>
      <c r="K32" s="7">
        <f t="shared" si="2"/>
        <v>-19.047619047619047</v>
      </c>
      <c r="L32" s="7">
        <f t="shared" si="2"/>
        <v>8.3213455792851665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11350</v>
      </c>
      <c r="E33" s="5">
        <v>42</v>
      </c>
      <c r="F33" s="6">
        <v>11308</v>
      </c>
      <c r="G33" s="5">
        <f t="shared" si="1"/>
        <v>10475</v>
      </c>
      <c r="H33" s="5">
        <v>42</v>
      </c>
      <c r="I33" s="6">
        <v>10433</v>
      </c>
      <c r="J33" s="7">
        <f t="shared" si="2"/>
        <v>8.3532219570405797</v>
      </c>
      <c r="K33" s="7">
        <f t="shared" si="2"/>
        <v>0</v>
      </c>
      <c r="L33" s="7">
        <f t="shared" si="2"/>
        <v>8.3868494201092769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62536</v>
      </c>
      <c r="E34" s="5">
        <v>113</v>
      </c>
      <c r="F34" s="6">
        <v>62423</v>
      </c>
      <c r="G34" s="5">
        <f t="shared" si="1"/>
        <v>57700</v>
      </c>
      <c r="H34" s="5">
        <v>105</v>
      </c>
      <c r="I34" s="6">
        <v>57595</v>
      </c>
      <c r="J34" s="7">
        <f t="shared" si="2"/>
        <v>8.3812824956672536</v>
      </c>
      <c r="K34" s="7">
        <f t="shared" si="2"/>
        <v>7.6190476190476142</v>
      </c>
      <c r="L34" s="7">
        <f t="shared" si="2"/>
        <v>8.3826721069537378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7445</v>
      </c>
      <c r="E35" s="5">
        <v>9</v>
      </c>
      <c r="F35" s="6">
        <v>7436</v>
      </c>
      <c r="G35" s="5">
        <f t="shared" si="1"/>
        <v>7542</v>
      </c>
      <c r="H35" s="5">
        <v>11</v>
      </c>
      <c r="I35" s="6">
        <v>7531</v>
      </c>
      <c r="J35" s="7">
        <f t="shared" si="2"/>
        <v>-1.2861309997348136</v>
      </c>
      <c r="K35" s="7">
        <f t="shared" si="2"/>
        <v>-18.181818181818176</v>
      </c>
      <c r="L35" s="7">
        <f t="shared" si="2"/>
        <v>-1.2614526623290434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1653</v>
      </c>
      <c r="E36" s="5">
        <v>0</v>
      </c>
      <c r="F36" s="6">
        <v>1653</v>
      </c>
      <c r="G36" s="5">
        <f t="shared" si="1"/>
        <v>1420</v>
      </c>
      <c r="H36" s="5">
        <v>0</v>
      </c>
      <c r="I36" s="6">
        <v>1420</v>
      </c>
      <c r="J36" s="7">
        <f t="shared" si="2"/>
        <v>16.408450704225341</v>
      </c>
      <c r="K36" s="7" t="str">
        <f t="shared" si="2"/>
        <v>-</v>
      </c>
      <c r="L36" s="7">
        <f t="shared" si="2"/>
        <v>16.408450704225341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7446</v>
      </c>
      <c r="E37" s="5">
        <v>22</v>
      </c>
      <c r="F37" s="6">
        <v>7424</v>
      </c>
      <c r="G37" s="5">
        <f t="shared" si="1"/>
        <v>7376</v>
      </c>
      <c r="H37" s="5">
        <v>16</v>
      </c>
      <c r="I37" s="6">
        <v>7360</v>
      </c>
      <c r="J37" s="7">
        <f t="shared" si="2"/>
        <v>0.94902386117137194</v>
      </c>
      <c r="K37" s="7">
        <f t="shared" si="2"/>
        <v>37.5</v>
      </c>
      <c r="L37" s="7">
        <f t="shared" si="2"/>
        <v>0.86956521739129933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14536</v>
      </c>
      <c r="E38" s="5">
        <v>6</v>
      </c>
      <c r="F38" s="6">
        <v>14530</v>
      </c>
      <c r="G38" s="5">
        <f t="shared" si="1"/>
        <v>7750</v>
      </c>
      <c r="H38" s="5">
        <v>5</v>
      </c>
      <c r="I38" s="6">
        <v>7745</v>
      </c>
      <c r="J38" s="7">
        <f t="shared" si="2"/>
        <v>87.561290322580646</v>
      </c>
      <c r="K38" s="7">
        <f t="shared" si="2"/>
        <v>19.999999999999996</v>
      </c>
      <c r="L38" s="7">
        <f t="shared" si="2"/>
        <v>87.60490639122014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47044</v>
      </c>
      <c r="E39" s="5">
        <f t="shared" si="6"/>
        <v>23</v>
      </c>
      <c r="F39" s="5">
        <f t="shared" si="6"/>
        <v>47021</v>
      </c>
      <c r="G39" s="5">
        <f t="shared" si="6"/>
        <v>42768</v>
      </c>
      <c r="H39" s="5">
        <f t="shared" si="6"/>
        <v>32</v>
      </c>
      <c r="I39" s="5">
        <f t="shared" si="6"/>
        <v>42736</v>
      </c>
      <c r="J39" s="7">
        <f t="shared" si="2"/>
        <v>9.9981294425738767</v>
      </c>
      <c r="K39" s="7">
        <f t="shared" si="2"/>
        <v>-28.125</v>
      </c>
      <c r="L39" s="7">
        <f t="shared" si="2"/>
        <v>10.026675402470975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314895</v>
      </c>
      <c r="E40" s="5">
        <v>469</v>
      </c>
      <c r="F40" s="6">
        <v>314426</v>
      </c>
      <c r="G40" s="5">
        <f t="shared" si="1"/>
        <v>283510</v>
      </c>
      <c r="H40" s="5">
        <v>503</v>
      </c>
      <c r="I40" s="6">
        <v>283007</v>
      </c>
      <c r="J40" s="7">
        <f t="shared" si="2"/>
        <v>11.070156255511264</v>
      </c>
      <c r="K40" s="7">
        <f t="shared" si="2"/>
        <v>-6.7594433399602361</v>
      </c>
      <c r="L40" s="7">
        <f t="shared" si="2"/>
        <v>11.101845537389533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85537</v>
      </c>
      <c r="E41" s="5">
        <v>233</v>
      </c>
      <c r="F41" s="6">
        <v>85304</v>
      </c>
      <c r="G41" s="5">
        <f t="shared" si="1"/>
        <v>77516</v>
      </c>
      <c r="H41" s="5">
        <v>227</v>
      </c>
      <c r="I41" s="6">
        <v>77289</v>
      </c>
      <c r="J41" s="7">
        <f t="shared" si="2"/>
        <v>10.34754115279426</v>
      </c>
      <c r="K41" s="7">
        <f t="shared" si="2"/>
        <v>2.6431718061673992</v>
      </c>
      <c r="L41" s="7">
        <f t="shared" si="2"/>
        <v>10.37016910556483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15026</v>
      </c>
      <c r="E42" s="5">
        <v>43</v>
      </c>
      <c r="F42" s="6">
        <v>14983</v>
      </c>
      <c r="G42" s="5">
        <f t="shared" si="1"/>
        <v>11952</v>
      </c>
      <c r="H42" s="5">
        <v>32</v>
      </c>
      <c r="I42" s="6">
        <v>11920</v>
      </c>
      <c r="J42" s="7">
        <f t="shared" si="2"/>
        <v>25.71954484605088</v>
      </c>
      <c r="K42" s="7">
        <f t="shared" si="2"/>
        <v>34.375</v>
      </c>
      <c r="L42" s="7">
        <f t="shared" si="2"/>
        <v>25.696308724832218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2728</v>
      </c>
      <c r="E43" s="5">
        <f t="shared" si="7"/>
        <v>11</v>
      </c>
      <c r="F43" s="5">
        <f t="shared" si="7"/>
        <v>2717</v>
      </c>
      <c r="G43" s="5">
        <f t="shared" si="7"/>
        <v>2384</v>
      </c>
      <c r="H43" s="5">
        <f t="shared" si="7"/>
        <v>18</v>
      </c>
      <c r="I43" s="5">
        <f t="shared" si="7"/>
        <v>2366</v>
      </c>
      <c r="J43" s="7">
        <f t="shared" si="2"/>
        <v>14.429530201342278</v>
      </c>
      <c r="K43" s="7">
        <f t="shared" si="2"/>
        <v>-38.888888888888886</v>
      </c>
      <c r="L43" s="7">
        <f t="shared" si="2"/>
        <v>14.835164835164827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103291</v>
      </c>
      <c r="E44" s="5">
        <v>287</v>
      </c>
      <c r="F44" s="6">
        <v>103004</v>
      </c>
      <c r="G44" s="5">
        <f t="shared" si="1"/>
        <v>91852</v>
      </c>
      <c r="H44" s="5">
        <v>277</v>
      </c>
      <c r="I44" s="6">
        <v>91575</v>
      </c>
      <c r="J44" s="7">
        <f t="shared" si="2"/>
        <v>12.45372991333884</v>
      </c>
      <c r="K44" s="7">
        <f t="shared" si="2"/>
        <v>3.6101083032491044</v>
      </c>
      <c r="L44" s="7">
        <f t="shared" si="2"/>
        <v>12.480480480480471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4911</v>
      </c>
      <c r="E45" s="5">
        <v>66</v>
      </c>
      <c r="F45" s="6">
        <v>4845</v>
      </c>
      <c r="G45" s="5">
        <f t="shared" si="1"/>
        <v>4603</v>
      </c>
      <c r="H45" s="5">
        <v>100</v>
      </c>
      <c r="I45" s="6">
        <v>4503</v>
      </c>
      <c r="J45" s="7">
        <f t="shared" si="2"/>
        <v>6.6912882902455006</v>
      </c>
      <c r="K45" s="7">
        <f t="shared" si="2"/>
        <v>-34</v>
      </c>
      <c r="L45" s="7">
        <f t="shared" si="2"/>
        <v>7.5949367088607556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5368</v>
      </c>
      <c r="E46" s="5">
        <f t="shared" si="8"/>
        <v>40</v>
      </c>
      <c r="F46" s="5">
        <f t="shared" si="8"/>
        <v>5328</v>
      </c>
      <c r="G46" s="5">
        <f t="shared" si="8"/>
        <v>5135</v>
      </c>
      <c r="H46" s="5">
        <f t="shared" si="8"/>
        <v>40</v>
      </c>
      <c r="I46" s="5">
        <f t="shared" si="8"/>
        <v>5095</v>
      </c>
      <c r="J46" s="7">
        <f t="shared" si="2"/>
        <v>4.5374878286270626</v>
      </c>
      <c r="K46" s="7">
        <f t="shared" si="2"/>
        <v>0</v>
      </c>
      <c r="L46" s="7">
        <f t="shared" si="2"/>
        <v>4.5731108930323838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10279</v>
      </c>
      <c r="E47" s="5">
        <v>106</v>
      </c>
      <c r="F47" s="6">
        <v>10173</v>
      </c>
      <c r="G47" s="5">
        <f t="shared" si="1"/>
        <v>9738</v>
      </c>
      <c r="H47" s="5">
        <v>140</v>
      </c>
      <c r="I47" s="6">
        <v>9598</v>
      </c>
      <c r="J47" s="7">
        <f t="shared" si="2"/>
        <v>5.555555555555558</v>
      </c>
      <c r="K47" s="7">
        <f t="shared" si="2"/>
        <v>-24.285714285714288</v>
      </c>
      <c r="L47" s="7">
        <f t="shared" si="2"/>
        <v>5.9908314232131721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1667</v>
      </c>
      <c r="E48" s="5">
        <v>833</v>
      </c>
      <c r="F48" s="12">
        <v>834</v>
      </c>
      <c r="G48" s="5">
        <f t="shared" si="1"/>
        <v>4253</v>
      </c>
      <c r="H48" s="13">
        <v>562</v>
      </c>
      <c r="I48" s="12">
        <v>3691</v>
      </c>
      <c r="J48" s="14">
        <f t="shared" si="2"/>
        <v>-60.804138255349159</v>
      </c>
      <c r="K48" s="14">
        <f t="shared" si="2"/>
        <v>48.220640569395016</v>
      </c>
      <c r="L48" s="14">
        <f t="shared" si="2"/>
        <v>-77.404497426171773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9730507</v>
      </c>
      <c r="E49" s="5">
        <f t="shared" ref="E49:I49" si="9">E19+E26+E40+E44+E47+E48</f>
        <v>3832111</v>
      </c>
      <c r="F49" s="5">
        <f t="shared" si="9"/>
        <v>5898396</v>
      </c>
      <c r="G49" s="5">
        <f t="shared" si="9"/>
        <v>8922574</v>
      </c>
      <c r="H49" s="5">
        <f t="shared" si="9"/>
        <v>3503651</v>
      </c>
      <c r="I49" s="5">
        <f t="shared" si="9"/>
        <v>5418923</v>
      </c>
      <c r="J49" s="7">
        <f t="shared" si="2"/>
        <v>9.0549319064207268</v>
      </c>
      <c r="K49" s="7">
        <f t="shared" si="2"/>
        <v>9.374792181070557</v>
      </c>
      <c r="L49" s="7">
        <f t="shared" si="2"/>
        <v>8.8481235108895273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2019-11-20T08:45:56Z</cp:lastPrinted>
  <dcterms:created xsi:type="dcterms:W3CDTF">2018-08-16T04:21:57Z</dcterms:created>
  <dcterms:modified xsi:type="dcterms:W3CDTF">2019-11-21T06:49:22Z</dcterms:modified>
</cp:coreProperties>
</file>