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1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<sst xmlns="http://schemas.openxmlformats.org/spreadsheetml/2006/main" count="114" uniqueCount="63">
  <si>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</si>
  <si>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</si>
  <si>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</si>
  <si>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</si>
  <si>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</si>
  <si>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</si>
  <si>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</si>
  <si>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</si>
  <si>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</si>
  <si>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</si>
  <si>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</si>
  <si>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</si>
  <si>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</si>
  <si>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</si>
  <si>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</si>
  <si>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</si>
  <si>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</si>
  <si>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</si>
  <si>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</si>
  <si>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</si>
  <si>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</si>
  <si>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</si>
  <si>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</si>
  <si>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</si>
  <si>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</si>
  <si>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</si>
  <si>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</si>
  <si>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</si>
  <si>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</si>
  <si>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</si>
  <si>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</si>
  <si>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</si>
  <si>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</si>
  <si>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</si>
  <si>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</si>
  <si>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</si>
  <si>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</si>
  <si>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</si>
  <si>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</si>
  <si>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</si>
  <si>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</si>
  <si>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</si>
  <si>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</si>
  <si>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</si>
  <si>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</si>
  <si>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</si>
  <si>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</si>
  <si>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</si>
  <si>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</si>
  <si>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</si>
  <si>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</si>
  <si>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</si>
  <si>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</si>
  <si>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</si>
  <si>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</si>
  <si>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</si>
  <si>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</si>
  <si>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108年1至11月來臺旅客人次及成長率－按居住地分
Table 1-2 Visitor Arrivals by Residence,
January-November,2019</t>
  </si>
  <si>
    <t>108年1至11月 Jan.-November., 2019</t>
  </si>
  <si>
    <t>107年1至11月 Jan.-November.,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</si>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</sst>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K54" sqref="K54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77734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1562659</v>
      </c>
      <c r="E4" s="5">
        <v>1458398</v>
      </c>
      <c r="F4" s="6">
        <v>104261</v>
      </c>
      <c r="G4" s="5">
        <f>H4+I4</f>
        <v>1485663</v>
      </c>
      <c r="H4" s="5">
        <v>1382253</v>
      </c>
      <c r="I4" s="6">
        <v>103410</v>
      </c>
      <c r="J4" s="7">
        <f>IF(G4=0,"-",((D4/G4)-1)*100)</f>
        <v>5.1826019763566933</v>
      </c>
      <c r="K4" s="7">
        <f>IF(H4=0,"-",((E4/H4)-1)*100)</f>
        <v>5.5087599737529969</v>
      </c>
      <c r="L4" s="7">
        <f>IF(I4=0,"-",((F4/I4)-1)*100)</f>
        <v>0.82293782032685225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2610274</v>
      </c>
      <c r="E5" s="5">
        <v>2582158</v>
      </c>
      <c r="F5" s="6">
        <v>28116</v>
      </c>
      <c r="G5" s="5">
        <f t="shared" ref="G5:G48" si="1">H5+I5</f>
        <v>2463413</v>
      </c>
      <c r="H5" s="5">
        <v>2433342</v>
      </c>
      <c r="I5" s="6">
        <v>30071</v>
      </c>
      <c r="J5" s="7">
        <f t="shared" ref="J5:L49" si="2">IF(G5=0,"-",((D5/G5)-1)*100)</f>
        <v>5.9616881131990374</v>
      </c>
      <c r="K5" s="7">
        <f t="shared" si="2"/>
        <v>6.1157042454369259</v>
      </c>
      <c r="L5" s="7">
        <f t="shared" si="2"/>
        <v>-6.5012803032822308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1942602</v>
      </c>
      <c r="E6" s="5">
        <v>1568</v>
      </c>
      <c r="F6" s="6">
        <v>1941034</v>
      </c>
      <c r="G6" s="5">
        <f t="shared" si="1"/>
        <v>1769053</v>
      </c>
      <c r="H6" s="5">
        <v>1425</v>
      </c>
      <c r="I6" s="6">
        <v>1767628</v>
      </c>
      <c r="J6" s="7">
        <f t="shared" si="2"/>
        <v>9.8102770239218309</v>
      </c>
      <c r="K6" s="7">
        <f t="shared" si="2"/>
        <v>10.035087719298241</v>
      </c>
      <c r="L6" s="7">
        <f t="shared" si="2"/>
        <v>9.8100957893855423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1081931</v>
      </c>
      <c r="E7" s="5">
        <v>3498</v>
      </c>
      <c r="F7" s="6">
        <v>1078433</v>
      </c>
      <c r="G7" s="5">
        <f t="shared" si="1"/>
        <v>910175</v>
      </c>
      <c r="H7" s="5">
        <v>3525</v>
      </c>
      <c r="I7" s="6">
        <v>906650</v>
      </c>
      <c r="J7" s="7">
        <f t="shared" si="2"/>
        <v>18.870656741835369</v>
      </c>
      <c r="K7" s="7">
        <f t="shared" si="2"/>
        <v>-0.7659574468085073</v>
      </c>
      <c r="L7" s="7">
        <f t="shared" si="2"/>
        <v>18.947002702255556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37064</v>
      </c>
      <c r="E8" s="5">
        <v>27</v>
      </c>
      <c r="F8" s="6">
        <v>37037</v>
      </c>
      <c r="G8" s="5">
        <f t="shared" si="1"/>
        <v>35537</v>
      </c>
      <c r="H8" s="5">
        <v>28</v>
      </c>
      <c r="I8" s="6">
        <v>35509</v>
      </c>
      <c r="J8" s="7">
        <f t="shared" si="2"/>
        <v>4.2969299603230482</v>
      </c>
      <c r="K8" s="7">
        <f t="shared" si="2"/>
        <v>-3.5714285714285698</v>
      </c>
      <c r="L8" s="7">
        <f t="shared" si="2"/>
        <v>4.3031344166267749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21870</v>
      </c>
      <c r="E9" s="5">
        <v>98</v>
      </c>
      <c r="F9" s="6">
        <v>21772</v>
      </c>
      <c r="G9" s="5">
        <f t="shared" si="1"/>
        <v>20504</v>
      </c>
      <c r="H9" s="5">
        <v>76</v>
      </c>
      <c r="I9" s="6">
        <v>20428</v>
      </c>
      <c r="J9" s="7">
        <f t="shared" si="2"/>
        <v>6.6621147093250066</v>
      </c>
      <c r="K9" s="7">
        <f t="shared" si="2"/>
        <v>28.947368421052634</v>
      </c>
      <c r="L9" s="7">
        <f t="shared" si="2"/>
        <v>6.579205012727618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464303</v>
      </c>
      <c r="E10" s="5">
        <v>764</v>
      </c>
      <c r="F10" s="6">
        <v>463539</v>
      </c>
      <c r="G10" s="5">
        <f t="shared" si="1"/>
        <v>453666</v>
      </c>
      <c r="H10" s="5">
        <v>745</v>
      </c>
      <c r="I10" s="6">
        <v>452921</v>
      </c>
      <c r="J10" s="7">
        <f t="shared" si="2"/>
        <v>2.3446764800536091</v>
      </c>
      <c r="K10" s="7">
        <f t="shared" si="2"/>
        <v>2.5503355704697972</v>
      </c>
      <c r="L10" s="7">
        <f t="shared" si="2"/>
        <v>2.3443381958442977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387266</v>
      </c>
      <c r="E11" s="5">
        <v>328</v>
      </c>
      <c r="F11" s="6">
        <v>386938</v>
      </c>
      <c r="G11" s="5">
        <f t="shared" si="1"/>
        <v>361175</v>
      </c>
      <c r="H11" s="5">
        <v>292</v>
      </c>
      <c r="I11" s="6">
        <v>360883</v>
      </c>
      <c r="J11" s="7">
        <f t="shared" si="2"/>
        <v>7.2239219215062045</v>
      </c>
      <c r="K11" s="7">
        <f t="shared" si="2"/>
        <v>12.328767123287676</v>
      </c>
      <c r="L11" s="7">
        <f t="shared" si="2"/>
        <v>7.2197914559566367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205153</v>
      </c>
      <c r="E12" s="5">
        <v>435</v>
      </c>
      <c r="F12" s="6">
        <v>204718</v>
      </c>
      <c r="G12" s="5">
        <f t="shared" si="1"/>
        <v>191175</v>
      </c>
      <c r="H12" s="5">
        <v>429</v>
      </c>
      <c r="I12" s="6">
        <v>190746</v>
      </c>
      <c r="J12" s="7">
        <f t="shared" si="2"/>
        <v>7.311625474042116</v>
      </c>
      <c r="K12" s="7">
        <f t="shared" si="2"/>
        <v>1.3986013986013957</v>
      </c>
      <c r="L12" s="7">
        <f t="shared" si="2"/>
        <v>7.3249242448072405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454575</v>
      </c>
      <c r="E13" s="5">
        <v>2337</v>
      </c>
      <c r="F13" s="6">
        <v>452238</v>
      </c>
      <c r="G13" s="5">
        <f t="shared" si="1"/>
        <v>378803</v>
      </c>
      <c r="H13" s="5">
        <v>2368</v>
      </c>
      <c r="I13" s="6">
        <v>376435</v>
      </c>
      <c r="J13" s="7">
        <f t="shared" si="2"/>
        <v>20.003009479861554</v>
      </c>
      <c r="K13" s="7">
        <f t="shared" si="2"/>
        <v>-1.3091216216216228</v>
      </c>
      <c r="L13" s="7">
        <f t="shared" si="2"/>
        <v>20.137075457914388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361017</v>
      </c>
      <c r="E14" s="5">
        <v>368</v>
      </c>
      <c r="F14" s="6">
        <v>360649</v>
      </c>
      <c r="G14" s="5">
        <f t="shared" si="1"/>
        <v>274944</v>
      </c>
      <c r="H14" s="5">
        <v>353</v>
      </c>
      <c r="I14" s="6">
        <v>274591</v>
      </c>
      <c r="J14" s="7">
        <f t="shared" si="2"/>
        <v>31.305647695530723</v>
      </c>
      <c r="K14" s="7">
        <f t="shared" si="2"/>
        <v>4.2492917847025469</v>
      </c>
      <c r="L14" s="7">
        <f t="shared" si="2"/>
        <v>31.340429948541647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375607</v>
      </c>
      <c r="E15" s="5">
        <v>2759</v>
      </c>
      <c r="F15" s="6">
        <v>372848</v>
      </c>
      <c r="G15" s="5">
        <f t="shared" si="1"/>
        <v>455374</v>
      </c>
      <c r="H15" s="5">
        <v>2927</v>
      </c>
      <c r="I15" s="6">
        <v>452447</v>
      </c>
      <c r="J15" s="7">
        <f t="shared" si="2"/>
        <v>-17.516810358079294</v>
      </c>
      <c r="K15" s="7">
        <f t="shared" si="2"/>
        <v>-5.7396651861974739</v>
      </c>
      <c r="L15" s="7">
        <f t="shared" si="2"/>
        <v>-17.592999843075539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32843</v>
      </c>
      <c r="E16" s="5">
        <f t="shared" si="3"/>
        <v>304</v>
      </c>
      <c r="F16" s="5">
        <f t="shared" si="3"/>
        <v>32539</v>
      </c>
      <c r="G16" s="5">
        <f t="shared" si="3"/>
        <v>32126</v>
      </c>
      <c r="H16" s="5">
        <f t="shared" si="3"/>
        <v>261</v>
      </c>
      <c r="I16" s="5">
        <f t="shared" si="3"/>
        <v>31865</v>
      </c>
      <c r="J16" s="7">
        <f t="shared" si="2"/>
        <v>2.2318371412562987</v>
      </c>
      <c r="K16" s="7">
        <f t="shared" si="2"/>
        <v>16.475095785440619</v>
      </c>
      <c r="L16" s="7">
        <f t="shared" si="2"/>
        <v>2.1151733877294854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2280764</v>
      </c>
      <c r="E17" s="5">
        <v>7295</v>
      </c>
      <c r="F17" s="6">
        <v>2273469</v>
      </c>
      <c r="G17" s="5">
        <f t="shared" si="1"/>
        <v>2147263</v>
      </c>
      <c r="H17" s="5">
        <v>7375</v>
      </c>
      <c r="I17" s="6">
        <v>2139888</v>
      </c>
      <c r="J17" s="7">
        <f t="shared" si="2"/>
        <v>6.2172635583065405</v>
      </c>
      <c r="K17" s="7">
        <f t="shared" si="2"/>
        <v>-1.0847457627118695</v>
      </c>
      <c r="L17" s="7">
        <f t="shared" si="2"/>
        <v>6.2424295103295169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19289</v>
      </c>
      <c r="E18" s="5">
        <f t="shared" si="4"/>
        <v>81</v>
      </c>
      <c r="F18" s="5">
        <f t="shared" si="4"/>
        <v>19208</v>
      </c>
      <c r="G18" s="5">
        <f t="shared" si="4"/>
        <v>15185</v>
      </c>
      <c r="H18" s="5">
        <f t="shared" si="4"/>
        <v>59</v>
      </c>
      <c r="I18" s="5">
        <f t="shared" si="4"/>
        <v>15126</v>
      </c>
      <c r="J18" s="7">
        <f t="shared" si="2"/>
        <v>27.026671056964101</v>
      </c>
      <c r="K18" s="7">
        <f t="shared" si="2"/>
        <v>37.288135593220332</v>
      </c>
      <c r="L18" s="7">
        <f t="shared" si="2"/>
        <v>26.986645511040596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9556453</v>
      </c>
      <c r="E19" s="5">
        <v>4053123</v>
      </c>
      <c r="F19" s="6">
        <v>5503330</v>
      </c>
      <c r="G19" s="5">
        <f t="shared" si="1"/>
        <v>8846793</v>
      </c>
      <c r="H19" s="5">
        <v>3828083</v>
      </c>
      <c r="I19" s="6">
        <v>5018710</v>
      </c>
      <c r="J19" s="7">
        <f t="shared" si="2"/>
        <v>8.0216638956060127</v>
      </c>
      <c r="K19" s="7">
        <f t="shared" si="2"/>
        <v>5.8786604156702005</v>
      </c>
      <c r="L19" s="7">
        <f t="shared" si="2"/>
        <v>9.6562662516861852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122186</v>
      </c>
      <c r="E20" s="5">
        <v>345</v>
      </c>
      <c r="F20" s="6">
        <v>121841</v>
      </c>
      <c r="G20" s="5">
        <f t="shared" si="1"/>
        <v>115620</v>
      </c>
      <c r="H20" s="5">
        <v>309</v>
      </c>
      <c r="I20" s="6">
        <v>115311</v>
      </c>
      <c r="J20" s="7">
        <f t="shared" si="2"/>
        <v>5.6789482788444978</v>
      </c>
      <c r="K20" s="7">
        <f t="shared" si="2"/>
        <v>11.650485436893199</v>
      </c>
      <c r="L20" s="7">
        <f t="shared" si="2"/>
        <v>5.6629462930683161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539604</v>
      </c>
      <c r="E21" s="5">
        <v>3824</v>
      </c>
      <c r="F21" s="6">
        <v>535780</v>
      </c>
      <c r="G21" s="5">
        <f t="shared" si="1"/>
        <v>518154</v>
      </c>
      <c r="H21" s="5">
        <v>3738</v>
      </c>
      <c r="I21" s="6">
        <v>514416</v>
      </c>
      <c r="J21" s="7">
        <f t="shared" si="2"/>
        <v>4.1396959205178385</v>
      </c>
      <c r="K21" s="7">
        <f t="shared" si="2"/>
        <v>2.3006955591225342</v>
      </c>
      <c r="L21" s="7">
        <f t="shared" si="2"/>
        <v>4.1530590028303838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3571</v>
      </c>
      <c r="E22" s="5">
        <v>18</v>
      </c>
      <c r="F22" s="6">
        <v>3553</v>
      </c>
      <c r="G22" s="5">
        <f t="shared" si="1"/>
        <v>3836</v>
      </c>
      <c r="H22" s="5">
        <v>10</v>
      </c>
      <c r="I22" s="6">
        <v>3826</v>
      </c>
      <c r="J22" s="7">
        <f t="shared" si="2"/>
        <v>-6.9082377476538115</v>
      </c>
      <c r="K22" s="7">
        <f t="shared" si="2"/>
        <v>80</v>
      </c>
      <c r="L22" s="7">
        <f t="shared" si="2"/>
        <v>-7.1353894406691047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4897</v>
      </c>
      <c r="E23" s="5">
        <v>257</v>
      </c>
      <c r="F23" s="6">
        <v>4640</v>
      </c>
      <c r="G23" s="5">
        <f t="shared" si="1"/>
        <v>4616</v>
      </c>
      <c r="H23" s="5">
        <v>262</v>
      </c>
      <c r="I23" s="6">
        <v>4354</v>
      </c>
      <c r="J23" s="7">
        <f t="shared" si="2"/>
        <v>6.0875216637781726</v>
      </c>
      <c r="K23" s="7">
        <f t="shared" si="2"/>
        <v>-1.9083969465648831</v>
      </c>
      <c r="L23" s="7">
        <f t="shared" si="2"/>
        <v>6.568672485071203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1099</v>
      </c>
      <c r="E24" s="5">
        <v>117</v>
      </c>
      <c r="F24" s="6">
        <v>982</v>
      </c>
      <c r="G24" s="5">
        <f t="shared" si="1"/>
        <v>1333</v>
      </c>
      <c r="H24" s="5">
        <v>99</v>
      </c>
      <c r="I24" s="6">
        <v>1234</v>
      </c>
      <c r="J24" s="7">
        <f t="shared" si="2"/>
        <v>-17.554388597149284</v>
      </c>
      <c r="K24" s="7">
        <f t="shared" si="2"/>
        <v>18.181818181818187</v>
      </c>
      <c r="L24" s="7">
        <f t="shared" si="2"/>
        <v>-20.421393841166935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12848</v>
      </c>
      <c r="E25" s="5">
        <f t="shared" si="5"/>
        <v>207</v>
      </c>
      <c r="F25" s="5">
        <f t="shared" si="5"/>
        <v>12641</v>
      </c>
      <c r="G25" s="5">
        <f t="shared" si="5"/>
        <v>12264</v>
      </c>
      <c r="H25" s="5">
        <f t="shared" si="5"/>
        <v>233</v>
      </c>
      <c r="I25" s="5">
        <f t="shared" si="5"/>
        <v>12031</v>
      </c>
      <c r="J25" s="7">
        <f t="shared" si="2"/>
        <v>4.7619047619047672</v>
      </c>
      <c r="K25" s="7">
        <f t="shared" si="2"/>
        <v>-11.158798283261806</v>
      </c>
      <c r="L25" s="7">
        <f t="shared" si="2"/>
        <v>5.0702352256670302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684205</v>
      </c>
      <c r="E26" s="5">
        <v>4768</v>
      </c>
      <c r="F26" s="6">
        <v>679437</v>
      </c>
      <c r="G26" s="5">
        <f t="shared" si="1"/>
        <v>655823</v>
      </c>
      <c r="H26" s="5">
        <v>4651</v>
      </c>
      <c r="I26" s="6">
        <v>651172</v>
      </c>
      <c r="J26" s="7">
        <f t="shared" si="2"/>
        <v>4.3276920754532933</v>
      </c>
      <c r="K26" s="7">
        <f t="shared" si="2"/>
        <v>2.5155880455815849</v>
      </c>
      <c r="L26" s="7">
        <f t="shared" si="2"/>
        <v>4.3406350395901461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8207</v>
      </c>
      <c r="E27" s="5">
        <v>12</v>
      </c>
      <c r="F27" s="6">
        <v>8195</v>
      </c>
      <c r="G27" s="5">
        <f t="shared" si="1"/>
        <v>7209</v>
      </c>
      <c r="H27" s="5">
        <v>8</v>
      </c>
      <c r="I27" s="6">
        <v>7201</v>
      </c>
      <c r="J27" s="7">
        <f t="shared" si="2"/>
        <v>13.84380635316964</v>
      </c>
      <c r="K27" s="7">
        <f t="shared" si="2"/>
        <v>50</v>
      </c>
      <c r="L27" s="7">
        <f t="shared" si="2"/>
        <v>13.803638383557848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52629</v>
      </c>
      <c r="E28" s="5">
        <v>92</v>
      </c>
      <c r="F28" s="6">
        <v>52537</v>
      </c>
      <c r="G28" s="5">
        <f t="shared" si="1"/>
        <v>48292</v>
      </c>
      <c r="H28" s="5">
        <v>106</v>
      </c>
      <c r="I28" s="6">
        <v>48186</v>
      </c>
      <c r="J28" s="7">
        <f t="shared" si="2"/>
        <v>8.9807835666362976</v>
      </c>
      <c r="K28" s="7">
        <f t="shared" si="2"/>
        <v>-13.207547169811317</v>
      </c>
      <c r="L28" s="7">
        <f t="shared" si="2"/>
        <v>9.02959365790894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67081</v>
      </c>
      <c r="E29" s="5">
        <v>97</v>
      </c>
      <c r="F29" s="6">
        <v>66984</v>
      </c>
      <c r="G29" s="5">
        <f t="shared" si="1"/>
        <v>60349</v>
      </c>
      <c r="H29" s="5">
        <v>109</v>
      </c>
      <c r="I29" s="6">
        <v>60240</v>
      </c>
      <c r="J29" s="7">
        <f t="shared" si="2"/>
        <v>11.155114417803102</v>
      </c>
      <c r="K29" s="7">
        <f t="shared" si="2"/>
        <v>-11.009174311926607</v>
      </c>
      <c r="L29" s="7">
        <f t="shared" si="2"/>
        <v>11.195219123505984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18378</v>
      </c>
      <c r="E30" s="5">
        <v>12</v>
      </c>
      <c r="F30" s="6">
        <v>18366</v>
      </c>
      <c r="G30" s="5">
        <f t="shared" si="1"/>
        <v>17959</v>
      </c>
      <c r="H30" s="5">
        <v>18</v>
      </c>
      <c r="I30" s="6">
        <v>17941</v>
      </c>
      <c r="J30" s="7">
        <f t="shared" si="2"/>
        <v>2.3330920429867952</v>
      </c>
      <c r="K30" s="7">
        <f t="shared" si="2"/>
        <v>-33.333333333333336</v>
      </c>
      <c r="L30" s="7">
        <f t="shared" si="2"/>
        <v>2.3688757594336973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25045</v>
      </c>
      <c r="E31" s="5">
        <v>19</v>
      </c>
      <c r="F31" s="6">
        <v>25026</v>
      </c>
      <c r="G31" s="5">
        <f t="shared" si="1"/>
        <v>23669</v>
      </c>
      <c r="H31" s="5">
        <v>23</v>
      </c>
      <c r="I31" s="6">
        <v>23646</v>
      </c>
      <c r="J31" s="7">
        <f t="shared" si="2"/>
        <v>5.8135113439520048</v>
      </c>
      <c r="K31" s="7">
        <f t="shared" si="2"/>
        <v>-17.391304347826086</v>
      </c>
      <c r="L31" s="7">
        <f t="shared" si="2"/>
        <v>5.8360822126363843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10988</v>
      </c>
      <c r="E32" s="5">
        <v>36</v>
      </c>
      <c r="F32" s="6">
        <v>10952</v>
      </c>
      <c r="G32" s="5">
        <f t="shared" si="1"/>
        <v>10271</v>
      </c>
      <c r="H32" s="5">
        <v>45</v>
      </c>
      <c r="I32" s="6">
        <v>10226</v>
      </c>
      <c r="J32" s="7">
        <f t="shared" si="2"/>
        <v>6.9808197838574726</v>
      </c>
      <c r="K32" s="7">
        <f t="shared" si="2"/>
        <v>-19.999999999999996</v>
      </c>
      <c r="L32" s="7">
        <f t="shared" si="2"/>
        <v>7.0995501662429072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12929</v>
      </c>
      <c r="E33" s="5">
        <v>44</v>
      </c>
      <c r="F33" s="6">
        <v>12885</v>
      </c>
      <c r="G33" s="5">
        <f t="shared" si="1"/>
        <v>11926</v>
      </c>
      <c r="H33" s="5">
        <v>46</v>
      </c>
      <c r="I33" s="6">
        <v>11880</v>
      </c>
      <c r="J33" s="7">
        <f t="shared" si="2"/>
        <v>8.410196209961418</v>
      </c>
      <c r="K33" s="7">
        <f t="shared" si="2"/>
        <v>-4.3478260869565188</v>
      </c>
      <c r="L33" s="7">
        <f t="shared" si="2"/>
        <v>8.4595959595959549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69829</v>
      </c>
      <c r="E34" s="5">
        <v>127</v>
      </c>
      <c r="F34" s="6">
        <v>69702</v>
      </c>
      <c r="G34" s="5">
        <f t="shared" si="1"/>
        <v>65034</v>
      </c>
      <c r="H34" s="5">
        <v>112</v>
      </c>
      <c r="I34" s="6">
        <v>64922</v>
      </c>
      <c r="J34" s="7">
        <f t="shared" si="2"/>
        <v>7.3730663960389853</v>
      </c>
      <c r="K34" s="7">
        <f t="shared" si="2"/>
        <v>13.392857142857139</v>
      </c>
      <c r="L34" s="7">
        <f t="shared" si="2"/>
        <v>7.3626813714919415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8350</v>
      </c>
      <c r="E35" s="5">
        <v>10</v>
      </c>
      <c r="F35" s="6">
        <v>8340</v>
      </c>
      <c r="G35" s="5">
        <f t="shared" si="1"/>
        <v>8425</v>
      </c>
      <c r="H35" s="5">
        <v>11</v>
      </c>
      <c r="I35" s="6">
        <v>8414</v>
      </c>
      <c r="J35" s="7">
        <f t="shared" si="2"/>
        <v>-0.89020771513352859</v>
      </c>
      <c r="K35" s="7">
        <f t="shared" si="2"/>
        <v>-9.0909090909090935</v>
      </c>
      <c r="L35" s="7">
        <f t="shared" si="2"/>
        <v>-0.87948657000237462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1843</v>
      </c>
      <c r="E36" s="5">
        <v>0</v>
      </c>
      <c r="F36" s="6">
        <v>1843</v>
      </c>
      <c r="G36" s="5">
        <f t="shared" si="1"/>
        <v>1600</v>
      </c>
      <c r="H36" s="5">
        <v>0</v>
      </c>
      <c r="I36" s="6">
        <v>1600</v>
      </c>
      <c r="J36" s="7">
        <f t="shared" si="2"/>
        <v>15.187499999999998</v>
      </c>
      <c r="K36" s="7" t="str">
        <f t="shared" si="2"/>
        <v>-</v>
      </c>
      <c r="L36" s="7">
        <f t="shared" si="2"/>
        <v>15.187499999999998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8448</v>
      </c>
      <c r="E37" s="5">
        <v>25</v>
      </c>
      <c r="F37" s="6">
        <v>8423</v>
      </c>
      <c r="G37" s="5">
        <f t="shared" si="1"/>
        <v>8328</v>
      </c>
      <c r="H37" s="5">
        <v>21</v>
      </c>
      <c r="I37" s="6">
        <v>8307</v>
      </c>
      <c r="J37" s="7">
        <f t="shared" si="2"/>
        <v>1.4409221902017322</v>
      </c>
      <c r="K37" s="7">
        <f t="shared" si="2"/>
        <v>19.047619047619047</v>
      </c>
      <c r="L37" s="7">
        <f t="shared" si="2"/>
        <v>1.3964126640182872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16254</v>
      </c>
      <c r="E38" s="5">
        <v>6</v>
      </c>
      <c r="F38" s="6">
        <v>16248</v>
      </c>
      <c r="G38" s="5">
        <f t="shared" si="1"/>
        <v>9213</v>
      </c>
      <c r="H38" s="5">
        <v>7</v>
      </c>
      <c r="I38" s="6">
        <v>9206</v>
      </c>
      <c r="J38" s="7">
        <f t="shared" si="2"/>
        <v>76.424617388472811</v>
      </c>
      <c r="K38" s="7">
        <f t="shared" si="2"/>
        <v>-14.28571428571429</v>
      </c>
      <c r="L38" s="7">
        <f t="shared" si="2"/>
        <v>76.493591136215528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52879</v>
      </c>
      <c r="E39" s="5">
        <f t="shared" si="6"/>
        <v>24</v>
      </c>
      <c r="F39" s="5">
        <f t="shared" si="6"/>
        <v>52855</v>
      </c>
      <c r="G39" s="5">
        <f t="shared" si="6"/>
        <v>48421</v>
      </c>
      <c r="H39" s="5">
        <f t="shared" si="6"/>
        <v>34</v>
      </c>
      <c r="I39" s="5">
        <f t="shared" si="6"/>
        <v>48387</v>
      </c>
      <c r="J39" s="7">
        <f t="shared" si="2"/>
        <v>9.2067491377707977</v>
      </c>
      <c r="K39" s="7">
        <f t="shared" si="2"/>
        <v>-29.411764705882348</v>
      </c>
      <c r="L39" s="7">
        <f t="shared" si="2"/>
        <v>9.2338851344369246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352860</v>
      </c>
      <c r="E40" s="5">
        <v>504</v>
      </c>
      <c r="F40" s="6">
        <v>352356</v>
      </c>
      <c r="G40" s="5">
        <f t="shared" si="1"/>
        <v>320696</v>
      </c>
      <c r="H40" s="5">
        <v>540</v>
      </c>
      <c r="I40" s="6">
        <v>320156</v>
      </c>
      <c r="J40" s="7">
        <f t="shared" si="2"/>
        <v>10.029435976750566</v>
      </c>
      <c r="K40" s="7">
        <f t="shared" si="2"/>
        <v>-6.6666666666666652</v>
      </c>
      <c r="L40" s="7">
        <f t="shared" si="2"/>
        <v>10.057596921500767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94567</v>
      </c>
      <c r="E41" s="5">
        <v>254</v>
      </c>
      <c r="F41" s="6">
        <v>94313</v>
      </c>
      <c r="G41" s="5">
        <f t="shared" si="1"/>
        <v>86692</v>
      </c>
      <c r="H41" s="5">
        <v>263</v>
      </c>
      <c r="I41" s="6">
        <v>86429</v>
      </c>
      <c r="J41" s="7">
        <f t="shared" si="2"/>
        <v>9.0838831726110847</v>
      </c>
      <c r="K41" s="7">
        <f t="shared" si="2"/>
        <v>-3.4220532319391594</v>
      </c>
      <c r="L41" s="7">
        <f t="shared" si="2"/>
        <v>9.1219382383227909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16655</v>
      </c>
      <c r="E42" s="5">
        <v>47</v>
      </c>
      <c r="F42" s="6">
        <v>16608</v>
      </c>
      <c r="G42" s="5">
        <f t="shared" si="1"/>
        <v>13622</v>
      </c>
      <c r="H42" s="5">
        <v>39</v>
      </c>
      <c r="I42" s="6">
        <v>13583</v>
      </c>
      <c r="J42" s="7">
        <f t="shared" si="2"/>
        <v>22.265452943767428</v>
      </c>
      <c r="K42" s="7">
        <f t="shared" si="2"/>
        <v>20.512820512820507</v>
      </c>
      <c r="L42" s="7">
        <f t="shared" si="2"/>
        <v>22.270485165280142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2988</v>
      </c>
      <c r="E43" s="5">
        <f t="shared" si="7"/>
        <v>11</v>
      </c>
      <c r="F43" s="5">
        <f t="shared" si="7"/>
        <v>2977</v>
      </c>
      <c r="G43" s="5">
        <f t="shared" si="7"/>
        <v>2613</v>
      </c>
      <c r="H43" s="5">
        <f t="shared" si="7"/>
        <v>20</v>
      </c>
      <c r="I43" s="5">
        <f t="shared" si="7"/>
        <v>2593</v>
      </c>
      <c r="J43" s="7">
        <f t="shared" si="2"/>
        <v>14.351320321469574</v>
      </c>
      <c r="K43" s="7">
        <f t="shared" si="2"/>
        <v>-44.999999999999993</v>
      </c>
      <c r="L43" s="7">
        <f t="shared" si="2"/>
        <v>14.809101426918625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114210</v>
      </c>
      <c r="E44" s="5">
        <v>312</v>
      </c>
      <c r="F44" s="6">
        <v>113898</v>
      </c>
      <c r="G44" s="5">
        <f t="shared" si="1"/>
        <v>102927</v>
      </c>
      <c r="H44" s="5">
        <v>322</v>
      </c>
      <c r="I44" s="6">
        <v>102605</v>
      </c>
      <c r="J44" s="7">
        <f t="shared" si="2"/>
        <v>10.96213821446268</v>
      </c>
      <c r="K44" s="7">
        <f t="shared" si="2"/>
        <v>-3.105590062111796</v>
      </c>
      <c r="L44" s="7">
        <f t="shared" si="2"/>
        <v>11.006286243360464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5252</v>
      </c>
      <c r="E45" s="5">
        <v>72</v>
      </c>
      <c r="F45" s="6">
        <v>5180</v>
      </c>
      <c r="G45" s="5">
        <f t="shared" si="1"/>
        <v>4997</v>
      </c>
      <c r="H45" s="5">
        <v>110</v>
      </c>
      <c r="I45" s="6">
        <v>4887</v>
      </c>
      <c r="J45" s="7">
        <f t="shared" si="2"/>
        <v>5.1030618371022518</v>
      </c>
      <c r="K45" s="7">
        <f t="shared" si="2"/>
        <v>-34.545454545454547</v>
      </c>
      <c r="L45" s="7">
        <f t="shared" si="2"/>
        <v>5.9954982606916341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6084</v>
      </c>
      <c r="E46" s="5">
        <f t="shared" si="8"/>
        <v>44</v>
      </c>
      <c r="F46" s="5">
        <f t="shared" si="8"/>
        <v>6040</v>
      </c>
      <c r="G46" s="5">
        <f t="shared" si="8"/>
        <v>5872</v>
      </c>
      <c r="H46" s="5">
        <f t="shared" si="8"/>
        <v>44</v>
      </c>
      <c r="I46" s="5">
        <f t="shared" si="8"/>
        <v>5828</v>
      </c>
      <c r="J46" s="7">
        <f t="shared" si="2"/>
        <v>3.610354223433232</v>
      </c>
      <c r="K46" s="7">
        <f t="shared" si="2"/>
        <v>0</v>
      </c>
      <c r="L46" s="7">
        <f t="shared" si="2"/>
        <v>3.6376115305422063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11336</v>
      </c>
      <c r="E47" s="5">
        <v>116</v>
      </c>
      <c r="F47" s="6">
        <v>11220</v>
      </c>
      <c r="G47" s="5">
        <f t="shared" si="1"/>
        <v>10869</v>
      </c>
      <c r="H47" s="5">
        <v>154</v>
      </c>
      <c r="I47" s="6">
        <v>10715</v>
      </c>
      <c r="J47" s="7">
        <f t="shared" si="2"/>
        <v>4.2966234244180779</v>
      </c>
      <c r="K47" s="7">
        <f t="shared" si="2"/>
        <v>-24.675324675324674</v>
      </c>
      <c r="L47" s="7">
        <f t="shared" si="2"/>
        <v>4.7130191320578607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1840</v>
      </c>
      <c r="E48" s="5">
        <v>886</v>
      </c>
      <c r="F48" s="12">
        <v>954</v>
      </c>
      <c r="G48" s="5">
        <f t="shared" si="1"/>
        <v>4487</v>
      </c>
      <c r="H48" s="13">
        <v>604</v>
      </c>
      <c r="I48" s="12">
        <v>3883</v>
      </c>
      <c r="J48" s="14">
        <f t="shared" si="2"/>
        <v>-58.992645420102519</v>
      </c>
      <c r="K48" s="14">
        <f t="shared" si="2"/>
        <v>46.688741721854313</v>
      </c>
      <c r="L48" s="14">
        <f t="shared" si="2"/>
        <v>-75.43136749935617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10720904</v>
      </c>
      <c r="E49" s="5">
        <f t="shared" ref="E49:I49" si="9">E19+E26+E40+E44+E47+E48</f>
        <v>4059709</v>
      </c>
      <c r="F49" s="5">
        <f t="shared" si="9"/>
        <v>6661195</v>
      </c>
      <c r="G49" s="5">
        <f t="shared" si="9"/>
        <v>9941595</v>
      </c>
      <c r="H49" s="5">
        <f t="shared" si="9"/>
        <v>3834354</v>
      </c>
      <c r="I49" s="5">
        <f t="shared" si="9"/>
        <v>6107241</v>
      </c>
      <c r="J49" s="7">
        <f t="shared" si="2"/>
        <v>7.8388729373908284</v>
      </c>
      <c r="K49" s="7">
        <f t="shared" si="2"/>
        <v>5.877261202278139</v>
      </c>
      <c r="L49" s="7">
        <f t="shared" si="2"/>
        <v>9.070446049206172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2019-12-27T00:19:06Z</dcterms:modified>
</cp:coreProperties>
</file>