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<sst xmlns="http://schemas.openxmlformats.org/spreadsheetml/2006/main" count="109" uniqueCount="64">
  <si>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</si>
  <si>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</si>
  <si>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</si>
  <si>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</si>
  <si>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</si>
  <si>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</si>
  <si>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</si>
  <si>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</si>
  <si>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</si>
  <si>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</si>
  <si>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</si>
  <si>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</si>
  <si>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</si>
  <si>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</si>
  <si>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</si>
  <si>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</si>
  <si>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</si>
  <si>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</si>
  <si>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</si>
  <si>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</si>
  <si>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</si>
  <si>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</si>
  <si>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</si>
  <si>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</si>
  <si>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</si>
  <si>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</si>
  <si>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</si>
  <si>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</si>
  <si>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</si>
  <si>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</si>
  <si>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</si>
  <si>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</si>
  <si>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</si>
  <si>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</si>
  <si>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</si>
  <si>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</si>
  <si>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</si>
  <si>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</si>
  <si>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</si>
  <si>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</si>
  <si>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</si>
  <si>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</si>
  <si>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</si>
  <si>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</si>
  <si>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</si>
  <si>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</si>
  <si>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</si>
  <si>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</si>
  <si>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</si>
  <si>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</si>
  <si>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</si>
  <si>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</si>
  <si>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</si>
  <si>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</si>
  <si>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</si>
  <si>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</si>
  <si>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</si>
  <si>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</si>
  <si>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</si>
  <si>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</si>
  <si>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</si>
  <si>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</si>
  <si>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111年1至10月來臺旅客人次－按年齡分
Table 1-5   Visitor Arrivals by Age,
January-October,2022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</si>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</sst>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557.0</v>
      </c>
      <c r="E3" s="2" t="n">
        <v>1640.0</v>
      </c>
      <c r="F3" s="2" t="n">
        <v>4497.0</v>
      </c>
      <c r="G3" s="2" t="n">
        <v>2572.0</v>
      </c>
      <c r="H3" s="2" t="n">
        <v>2192.0</v>
      </c>
      <c r="I3" s="2" t="n">
        <v>1737.0</v>
      </c>
      <c r="J3" s="2" t="n">
        <v>1187.0</v>
      </c>
      <c r="K3" s="2" t="n">
        <f>SUM(D3:J3)</f>
        <v>14382.0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462.0</v>
      </c>
      <c r="E4" s="2" t="n">
        <v>323.0</v>
      </c>
      <c r="F4" s="2" t="n">
        <v>2560.0</v>
      </c>
      <c r="G4" s="2" t="n">
        <v>5594.0</v>
      </c>
      <c r="H4" s="2" t="n">
        <v>3787.0</v>
      </c>
      <c r="I4" s="2" t="n">
        <v>2029.0</v>
      </c>
      <c r="J4" s="2" t="n">
        <v>541.0</v>
      </c>
      <c r="K4" s="2" t="n">
        <f ref="K4:K48" si="0" t="shared">SUM(D4:J4)</f>
        <v>15296.0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1478.0</v>
      </c>
      <c r="E5" s="2" t="n">
        <v>1502.0</v>
      </c>
      <c r="F5" s="2" t="n">
        <v>4895.0</v>
      </c>
      <c r="G5" s="2" t="n">
        <v>5967.0</v>
      </c>
      <c r="H5" s="2" t="n">
        <v>7528.0</v>
      </c>
      <c r="I5" s="2" t="n">
        <v>6754.0</v>
      </c>
      <c r="J5" s="2" t="n">
        <v>4094.0</v>
      </c>
      <c r="K5" s="2" t="n">
        <f si="0" t="shared"/>
        <v>32218.0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435.0</v>
      </c>
      <c r="E6" s="2" t="n">
        <v>494.0</v>
      </c>
      <c r="F6" s="2" t="n">
        <v>1892.0</v>
      </c>
      <c r="G6" s="2" t="n">
        <v>3021.0</v>
      </c>
      <c r="H6" s="2" t="n">
        <v>3141.0</v>
      </c>
      <c r="I6" s="2" t="n">
        <v>1907.0</v>
      </c>
      <c r="J6" s="2" t="n">
        <v>716.0</v>
      </c>
      <c r="K6" s="2" t="n">
        <f si="0" t="shared"/>
        <v>11606.0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305.0</v>
      </c>
      <c r="E7" s="2" t="n">
        <v>158.0</v>
      </c>
      <c r="F7" s="2" t="n">
        <v>1739.0</v>
      </c>
      <c r="G7" s="2" t="n">
        <v>2196.0</v>
      </c>
      <c r="H7" s="2" t="n">
        <v>971.0</v>
      </c>
      <c r="I7" s="2" t="n">
        <v>372.0</v>
      </c>
      <c r="J7" s="2" t="n">
        <v>195.0</v>
      </c>
      <c r="K7" s="2" t="n">
        <f si="0" t="shared"/>
        <v>5936.0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94.0</v>
      </c>
      <c r="E8" s="2" t="n">
        <v>50.0</v>
      </c>
      <c r="F8" s="2" t="n">
        <v>333.0</v>
      </c>
      <c r="G8" s="2" t="n">
        <v>588.0</v>
      </c>
      <c r="H8" s="2" t="n">
        <v>379.0</v>
      </c>
      <c r="I8" s="2" t="n">
        <v>177.0</v>
      </c>
      <c r="J8" s="2" t="n">
        <v>92.0</v>
      </c>
      <c r="K8" s="2" t="n">
        <f si="0" t="shared"/>
        <v>1713.0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320.0</v>
      </c>
      <c r="E9" s="2" t="n">
        <v>1668.0</v>
      </c>
      <c r="F9" s="2" t="n">
        <v>7373.0</v>
      </c>
      <c r="G9" s="2" t="n">
        <v>3852.0</v>
      </c>
      <c r="H9" s="2" t="n">
        <v>2671.0</v>
      </c>
      <c r="I9" s="2" t="n">
        <v>1905.0</v>
      </c>
      <c r="J9" s="2" t="n">
        <v>885.0</v>
      </c>
      <c r="K9" s="2" t="n">
        <f si="0" t="shared"/>
        <v>18674.0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472.0</v>
      </c>
      <c r="E10" s="2" t="n">
        <v>239.0</v>
      </c>
      <c r="F10" s="2" t="n">
        <v>1143.0</v>
      </c>
      <c r="G10" s="2" t="n">
        <v>2546.0</v>
      </c>
      <c r="H10" s="2" t="n">
        <v>2709.0</v>
      </c>
      <c r="I10" s="2" t="n">
        <v>2067.0</v>
      </c>
      <c r="J10" s="2" t="n">
        <v>1081.0</v>
      </c>
      <c r="K10" s="2" t="n">
        <f si="0" t="shared"/>
        <v>10257.0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222.0</v>
      </c>
      <c r="E11" s="2" t="n">
        <v>3472.0</v>
      </c>
      <c r="F11" s="2" t="n">
        <v>24963.0</v>
      </c>
      <c r="G11" s="2" t="n">
        <v>14469.0</v>
      </c>
      <c r="H11" s="2" t="n">
        <v>5694.0</v>
      </c>
      <c r="I11" s="2" t="n">
        <v>1043.0</v>
      </c>
      <c r="J11" s="2" t="n">
        <v>410.0</v>
      </c>
      <c r="K11" s="2" t="n">
        <f si="0" t="shared"/>
        <v>50273.0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265.0</v>
      </c>
      <c r="E12" s="2" t="n">
        <v>340.0</v>
      </c>
      <c r="F12" s="2" t="n">
        <v>15773.0</v>
      </c>
      <c r="G12" s="2" t="n">
        <v>15641.0</v>
      </c>
      <c r="H12" s="2" t="n">
        <v>3900.0</v>
      </c>
      <c r="I12" s="2" t="n">
        <v>1201.0</v>
      </c>
      <c r="J12" s="2" t="n">
        <v>431.0</v>
      </c>
      <c r="K12" s="2" t="n">
        <f si="0" t="shared"/>
        <v>37551.0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311.0</v>
      </c>
      <c r="E13" s="2" t="n">
        <v>802.0</v>
      </c>
      <c r="F13" s="2" t="n">
        <v>10382.0</v>
      </c>
      <c r="G13" s="2" t="n">
        <v>9146.0</v>
      </c>
      <c r="H13" s="2" t="n">
        <v>5974.0</v>
      </c>
      <c r="I13" s="2" t="n">
        <v>2102.0</v>
      </c>
      <c r="J13" s="2" t="n">
        <v>445.0</v>
      </c>
      <c r="K13" s="2" t="n">
        <f si="0" t="shared"/>
        <v>29162.0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760.0</v>
      </c>
      <c r="E14" s="2" t="n">
        <v>8322.0</v>
      </c>
      <c r="F14" s="2" t="n">
        <v>43585.0</v>
      </c>
      <c r="G14" s="2" t="n">
        <v>30620.0</v>
      </c>
      <c r="H14" s="2" t="n">
        <v>9132.0</v>
      </c>
      <c r="I14" s="2" t="n">
        <v>2339.0</v>
      </c>
      <c r="J14" s="2" t="n">
        <v>1734.0</v>
      </c>
      <c r="K14" s="2" t="n">
        <f si="0" t="shared"/>
        <v>96492.0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57.0</v>
      </c>
      <c r="E15" s="2" t="n">
        <f ref="E15:J15" si="1" t="shared">E16-E9-E10-E11-E12-E13-E14</f>
        <v>428.0</v>
      </c>
      <c r="F15" s="2" t="n">
        <f si="1" t="shared"/>
        <v>980.0</v>
      </c>
      <c r="G15" s="2" t="n">
        <f si="1" t="shared"/>
        <v>360.0</v>
      </c>
      <c r="H15" s="2" t="n">
        <f si="1" t="shared"/>
        <v>242.0</v>
      </c>
      <c r="I15" s="2" t="n">
        <f si="1" t="shared"/>
        <v>133.0</v>
      </c>
      <c r="J15" s="2" t="n">
        <f si="1" t="shared"/>
        <v>149.0</v>
      </c>
      <c r="K15" s="2" t="n">
        <f si="0" t="shared"/>
        <v>2349.0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2407.0</v>
      </c>
      <c r="E16" s="2" t="n">
        <v>15271.0</v>
      </c>
      <c r="F16" s="2" t="n">
        <v>104199.0</v>
      </c>
      <c r="G16" s="2" t="n">
        <v>76634.0</v>
      </c>
      <c r="H16" s="2" t="n">
        <v>30322.0</v>
      </c>
      <c r="I16" s="2" t="n">
        <v>10790.0</v>
      </c>
      <c r="J16" s="2" t="n">
        <v>5135.0</v>
      </c>
      <c r="K16" s="2" t="n">
        <f si="0" t="shared"/>
        <v>244758.0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62.0</v>
      </c>
      <c r="E17" s="2" t="n">
        <f ref="E17:J17" si="2" t="shared">E18-E16-E3-E4-E5-E6-E7-E8</f>
        <v>89.0</v>
      </c>
      <c r="F17" s="2" t="n">
        <f si="2" t="shared"/>
        <v>557.0</v>
      </c>
      <c r="G17" s="2" t="n">
        <f si="2" t="shared"/>
        <v>508.0</v>
      </c>
      <c r="H17" s="2" t="n">
        <f si="2" t="shared"/>
        <v>257.0</v>
      </c>
      <c r="I17" s="2" t="n">
        <f si="2" t="shared"/>
        <v>132.0</v>
      </c>
      <c r="J17" s="2" t="n">
        <f si="2" t="shared"/>
        <v>78.0</v>
      </c>
      <c r="K17" s="2" t="n">
        <f si="0" t="shared"/>
        <v>1683.0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5800.0</v>
      </c>
      <c r="E18" s="2" t="n">
        <v>19527.0</v>
      </c>
      <c r="F18" s="2" t="n">
        <v>120672.0</v>
      </c>
      <c r="G18" s="2" t="n">
        <v>97080.0</v>
      </c>
      <c r="H18" s="2" t="n">
        <v>48577.0</v>
      </c>
      <c r="I18" s="2" t="n">
        <v>23898.0</v>
      </c>
      <c r="J18" s="2" t="n">
        <v>12038.0</v>
      </c>
      <c r="K18" s="2" t="n">
        <f si="0" t="shared"/>
        <v>327592.0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569.0</v>
      </c>
      <c r="E19" s="2" t="n">
        <v>279.0</v>
      </c>
      <c r="F19" s="2" t="n">
        <v>480.0</v>
      </c>
      <c r="G19" s="2" t="n">
        <v>991.0</v>
      </c>
      <c r="H19" s="2" t="n">
        <v>1102.0</v>
      </c>
      <c r="I19" s="2" t="n">
        <v>826.0</v>
      </c>
      <c r="J19" s="2" t="n">
        <v>618.0</v>
      </c>
      <c r="K19" s="2" t="n">
        <f si="0" t="shared"/>
        <v>4865.0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3998.0</v>
      </c>
      <c r="E20" s="2" t="n">
        <v>3042.0</v>
      </c>
      <c r="F20" s="2" t="n">
        <v>5110.0</v>
      </c>
      <c r="G20" s="2" t="n">
        <v>6600.0</v>
      </c>
      <c r="H20" s="2" t="n">
        <v>5474.0</v>
      </c>
      <c r="I20" s="2" t="n">
        <v>5394.0</v>
      </c>
      <c r="J20" s="2" t="n">
        <v>4556.0</v>
      </c>
      <c r="K20" s="2" t="n">
        <f si="0" t="shared"/>
        <v>34174.0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19.0</v>
      </c>
      <c r="E21" s="2" t="n">
        <v>39.0</v>
      </c>
      <c r="F21" s="2" t="n">
        <v>118.0</v>
      </c>
      <c r="G21" s="2" t="n">
        <v>138.0</v>
      </c>
      <c r="H21" s="2" t="n">
        <v>94.0</v>
      </c>
      <c r="I21" s="2" t="n">
        <v>39.0</v>
      </c>
      <c r="J21" s="2" t="n">
        <v>34.0</v>
      </c>
      <c r="K21" s="2" t="n">
        <f si="0" t="shared"/>
        <v>481.0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35.0</v>
      </c>
      <c r="E22" s="2" t="n">
        <v>14.0</v>
      </c>
      <c r="F22" s="2" t="n">
        <v>83.0</v>
      </c>
      <c r="G22" s="2" t="n">
        <v>155.0</v>
      </c>
      <c r="H22" s="2" t="n">
        <v>98.0</v>
      </c>
      <c r="I22" s="2" t="n">
        <v>37.0</v>
      </c>
      <c r="J22" s="2" t="n">
        <v>16.0</v>
      </c>
      <c r="K22" s="2" t="n">
        <f si="0" t="shared"/>
        <v>438.0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6.0</v>
      </c>
      <c r="E23" s="2" t="n">
        <v>6.0</v>
      </c>
      <c r="F23" s="2" t="n">
        <v>17.0</v>
      </c>
      <c r="G23" s="2" t="n">
        <v>29.0</v>
      </c>
      <c r="H23" s="2" t="n">
        <v>20.0</v>
      </c>
      <c r="I23" s="2" t="n">
        <v>17.0</v>
      </c>
      <c r="J23" s="2" t="n">
        <v>5.0</v>
      </c>
      <c r="K23" s="2" t="n">
        <f si="0" t="shared"/>
        <v>100.0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41.0</v>
      </c>
      <c r="E24" s="2" t="n">
        <f ref="E24:J24" si="3" t="shared">E25-E19-E20-E21-E22-E23</f>
        <v>180.0</v>
      </c>
      <c r="F24" s="2" t="n">
        <f si="3" t="shared"/>
        <v>1031.0</v>
      </c>
      <c r="G24" s="2" t="n">
        <f si="3" t="shared"/>
        <v>681.0</v>
      </c>
      <c r="H24" s="2" t="n">
        <f si="3" t="shared"/>
        <v>320.0</v>
      </c>
      <c r="I24" s="2" t="n">
        <f si="3" t="shared"/>
        <v>204.0</v>
      </c>
      <c r="J24" s="2" t="n">
        <f si="3" t="shared"/>
        <v>113.0</v>
      </c>
      <c r="K24" s="2" t="n">
        <f si="0" t="shared"/>
        <v>2570.0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4668.0</v>
      </c>
      <c r="E25" s="2" t="n">
        <v>3560.0</v>
      </c>
      <c r="F25" s="2" t="n">
        <v>6839.0</v>
      </c>
      <c r="G25" s="2" t="n">
        <v>8594.0</v>
      </c>
      <c r="H25" s="2" t="n">
        <v>7108.0</v>
      </c>
      <c r="I25" s="2" t="n">
        <v>6517.0</v>
      </c>
      <c r="J25" s="2" t="n">
        <v>5342.0</v>
      </c>
      <c r="K25" s="2" t="n">
        <f si="0" t="shared"/>
        <v>42628.0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73.0</v>
      </c>
      <c r="E26" s="2" t="n">
        <v>39.0</v>
      </c>
      <c r="F26" s="2" t="n">
        <v>300.0</v>
      </c>
      <c r="G26" s="2" t="n">
        <v>394.0</v>
      </c>
      <c r="H26" s="2" t="n">
        <v>211.0</v>
      </c>
      <c r="I26" s="2" t="n">
        <v>132.0</v>
      </c>
      <c r="J26" s="2" t="n">
        <v>51.0</v>
      </c>
      <c r="K26" s="2" t="n">
        <f si="0" t="shared"/>
        <v>1200.0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315.0</v>
      </c>
      <c r="E27" s="2" t="n">
        <v>255.0</v>
      </c>
      <c r="F27" s="2" t="n">
        <v>954.0</v>
      </c>
      <c r="G27" s="2" t="n">
        <v>1023.0</v>
      </c>
      <c r="H27" s="2" t="n">
        <v>913.0</v>
      </c>
      <c r="I27" s="2" t="n">
        <v>592.0</v>
      </c>
      <c r="J27" s="2" t="n">
        <v>323.0</v>
      </c>
      <c r="K27" s="2" t="n">
        <f si="0" t="shared"/>
        <v>4375.0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319.0</v>
      </c>
      <c r="E28" s="2" t="n">
        <v>229.0</v>
      </c>
      <c r="F28" s="2" t="n">
        <v>969.0</v>
      </c>
      <c r="G28" s="2" t="n">
        <v>1209.0</v>
      </c>
      <c r="H28" s="2" t="n">
        <v>1019.0</v>
      </c>
      <c r="I28" s="2" t="n">
        <v>950.0</v>
      </c>
      <c r="J28" s="2" t="n">
        <v>467.0</v>
      </c>
      <c r="K28" s="2" t="n">
        <f si="0" t="shared"/>
        <v>5162.0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62.0</v>
      </c>
      <c r="E29" s="2" t="n">
        <v>84.0</v>
      </c>
      <c r="F29" s="2" t="n">
        <v>204.0</v>
      </c>
      <c r="G29" s="2" t="n">
        <v>403.0</v>
      </c>
      <c r="H29" s="2" t="n">
        <v>411.0</v>
      </c>
      <c r="I29" s="2" t="n">
        <v>241.0</v>
      </c>
      <c r="J29" s="2" t="n">
        <v>135.0</v>
      </c>
      <c r="K29" s="2" t="n">
        <f si="0" t="shared"/>
        <v>1540.0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149.0</v>
      </c>
      <c r="E30" s="2" t="n">
        <v>70.0</v>
      </c>
      <c r="F30" s="2" t="n">
        <v>615.0</v>
      </c>
      <c r="G30" s="2" t="n">
        <v>821.0</v>
      </c>
      <c r="H30" s="2" t="n">
        <v>861.0</v>
      </c>
      <c r="I30" s="2" t="n">
        <v>852.0</v>
      </c>
      <c r="J30" s="2" t="n">
        <v>362.0</v>
      </c>
      <c r="K30" s="2" t="n">
        <f si="0" t="shared"/>
        <v>3730.0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81.0</v>
      </c>
      <c r="E31" s="2" t="n">
        <v>32.0</v>
      </c>
      <c r="F31" s="2" t="n">
        <v>110.0</v>
      </c>
      <c r="G31" s="2" t="n">
        <v>158.0</v>
      </c>
      <c r="H31" s="2" t="n">
        <v>150.0</v>
      </c>
      <c r="I31" s="2" t="n">
        <v>143.0</v>
      </c>
      <c r="J31" s="2" t="n">
        <v>114.0</v>
      </c>
      <c r="K31" s="2" t="n">
        <f si="0" t="shared"/>
        <v>788.0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67.0</v>
      </c>
      <c r="E32" s="2" t="n">
        <v>29.0</v>
      </c>
      <c r="F32" s="2" t="n">
        <v>210.0</v>
      </c>
      <c r="G32" s="2" t="n">
        <v>302.0</v>
      </c>
      <c r="H32" s="2" t="n">
        <v>337.0</v>
      </c>
      <c r="I32" s="2" t="n">
        <v>112.0</v>
      </c>
      <c r="J32" s="2" t="n">
        <v>56.0</v>
      </c>
      <c r="K32" s="2" t="n">
        <f si="0" t="shared"/>
        <v>1113.0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338.0</v>
      </c>
      <c r="E33" s="2" t="n">
        <v>201.0</v>
      </c>
      <c r="F33" s="2" t="n">
        <v>1127.0</v>
      </c>
      <c r="G33" s="2" t="n">
        <v>2262.0</v>
      </c>
      <c r="H33" s="2" t="n">
        <v>2097.0</v>
      </c>
      <c r="I33" s="2" t="n">
        <v>1491.0</v>
      </c>
      <c r="J33" s="2" t="n">
        <v>767.0</v>
      </c>
      <c r="K33" s="2" t="n">
        <f si="0" t="shared"/>
        <v>8283.0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22.0</v>
      </c>
      <c r="E34" s="2" t="n">
        <v>18.0</v>
      </c>
      <c r="F34" s="2" t="n">
        <v>167.0</v>
      </c>
      <c r="G34" s="2" t="n">
        <v>129.0</v>
      </c>
      <c r="H34" s="2" t="n">
        <v>134.0</v>
      </c>
      <c r="I34" s="2" t="n">
        <v>125.0</v>
      </c>
      <c r="J34" s="2" t="n">
        <v>77.0</v>
      </c>
      <c r="K34" s="2" t="n">
        <f si="0" t="shared"/>
        <v>672.0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3.0</v>
      </c>
      <c r="E35" s="2" t="n">
        <v>0.0</v>
      </c>
      <c r="F35" s="2" t="n">
        <v>21.0</v>
      </c>
      <c r="G35" s="2" t="n">
        <v>35.0</v>
      </c>
      <c r="H35" s="2" t="n">
        <v>26.0</v>
      </c>
      <c r="I35" s="2" t="n">
        <v>15.0</v>
      </c>
      <c r="J35" s="2" t="n">
        <v>5.0</v>
      </c>
      <c r="K35" s="2" t="n">
        <f si="0" t="shared"/>
        <v>105.0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48.0</v>
      </c>
      <c r="E36" s="2" t="n">
        <v>30.0</v>
      </c>
      <c r="F36" s="2" t="n">
        <v>91.0</v>
      </c>
      <c r="G36" s="2" t="n">
        <v>156.0</v>
      </c>
      <c r="H36" s="2" t="n">
        <v>154.0</v>
      </c>
      <c r="I36" s="2" t="n">
        <v>123.0</v>
      </c>
      <c r="J36" s="2" t="n">
        <v>68.0</v>
      </c>
      <c r="K36" s="2" t="n">
        <f si="0" t="shared"/>
        <v>670.0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46.0</v>
      </c>
      <c r="E37" s="2" t="n">
        <v>77.0</v>
      </c>
      <c r="F37" s="2" t="n">
        <v>244.0</v>
      </c>
      <c r="G37" s="2" t="n">
        <v>439.0</v>
      </c>
      <c r="H37" s="2" t="n">
        <v>221.0</v>
      </c>
      <c r="I37" s="2" t="n">
        <v>142.0</v>
      </c>
      <c r="J37" s="2" t="n">
        <v>67.0</v>
      </c>
      <c r="K37" s="2" t="n">
        <f si="0" t="shared"/>
        <v>1236.0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243.0</v>
      </c>
      <c r="E38" s="2" t="n">
        <f ref="E38:J38" si="4" t="shared">E39-E26-E27-E28-E29-E30-E31-E32-E33-E34-E35-E36-E37</f>
        <v>318.0</v>
      </c>
      <c r="F38" s="2" t="n">
        <f si="4" t="shared"/>
        <v>1719.0</v>
      </c>
      <c r="G38" s="2" t="n">
        <f si="4" t="shared"/>
        <v>2953.0</v>
      </c>
      <c r="H38" s="2" t="n">
        <f si="4" t="shared"/>
        <v>2368.0</v>
      </c>
      <c r="I38" s="2" t="n">
        <f si="4" t="shared"/>
        <v>1225.0</v>
      </c>
      <c r="J38" s="2" t="n">
        <f si="4" t="shared"/>
        <v>371.0</v>
      </c>
      <c r="K38" s="2" t="n">
        <f si="0" t="shared"/>
        <v>9197.0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1766.0</v>
      </c>
      <c r="E39" s="2" t="n">
        <v>1382.0</v>
      </c>
      <c r="F39" s="2" t="n">
        <v>6731.0</v>
      </c>
      <c r="G39" s="2" t="n">
        <v>10284.0</v>
      </c>
      <c r="H39" s="2" t="n">
        <v>8902.0</v>
      </c>
      <c r="I39" s="2" t="n">
        <v>6143.0</v>
      </c>
      <c r="J39" s="2" t="n">
        <v>2863.0</v>
      </c>
      <c r="K39" s="2" t="n">
        <f si="0" t="shared"/>
        <v>38071.0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593.0</v>
      </c>
      <c r="E40" s="2" t="n">
        <v>108.0</v>
      </c>
      <c r="F40" s="2" t="n">
        <v>316.0</v>
      </c>
      <c r="G40" s="2" t="n">
        <v>718.0</v>
      </c>
      <c r="H40" s="2" t="n">
        <v>717.0</v>
      </c>
      <c r="I40" s="2" t="n">
        <v>485.0</v>
      </c>
      <c r="J40" s="2" t="n">
        <v>421.0</v>
      </c>
      <c r="K40" s="2" t="n">
        <f si="0" t="shared"/>
        <v>3358.0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120.0</v>
      </c>
      <c r="E41" s="2" t="n">
        <v>43.0</v>
      </c>
      <c r="F41" s="2" t="n">
        <v>74.0</v>
      </c>
      <c r="G41" s="2" t="n">
        <v>151.0</v>
      </c>
      <c r="H41" s="2" t="n">
        <v>148.0</v>
      </c>
      <c r="I41" s="2" t="n">
        <v>101.0</v>
      </c>
      <c r="J41" s="2" t="n">
        <v>74.0</v>
      </c>
      <c r="K41" s="2" t="n">
        <f si="0" t="shared"/>
        <v>711.0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9.0</v>
      </c>
      <c r="E42" s="2" t="n">
        <f ref="E42:J42" si="5" t="shared">E43-E40-E41</f>
        <v>20.0</v>
      </c>
      <c r="F42" s="2" t="n">
        <f si="5" t="shared"/>
        <v>87.0</v>
      </c>
      <c r="G42" s="2" t="n">
        <f si="5" t="shared"/>
        <v>67.0</v>
      </c>
      <c r="H42" s="2" t="n">
        <f si="5" t="shared"/>
        <v>80.0</v>
      </c>
      <c r="I42" s="2" t="n">
        <f si="5" t="shared"/>
        <v>86.0</v>
      </c>
      <c r="J42" s="2" t="n">
        <f si="5" t="shared"/>
        <v>70.0</v>
      </c>
      <c r="K42" s="2" t="n">
        <f si="0" t="shared"/>
        <v>419.0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722.0</v>
      </c>
      <c r="E43" s="2" t="n">
        <v>171.0</v>
      </c>
      <c r="F43" s="2" t="n">
        <v>477.0</v>
      </c>
      <c r="G43" s="2" t="n">
        <v>936.0</v>
      </c>
      <c r="H43" s="2" t="n">
        <v>945.0</v>
      </c>
      <c r="I43" s="2" t="n">
        <v>672.0</v>
      </c>
      <c r="J43" s="2" t="n">
        <v>565.0</v>
      </c>
      <c r="K43" s="2" t="n">
        <f si="0" t="shared"/>
        <v>4488.0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58.0</v>
      </c>
      <c r="E44" s="2" t="n">
        <v>51.0</v>
      </c>
      <c r="F44" s="2" t="n">
        <v>249.0</v>
      </c>
      <c r="G44" s="2" t="n">
        <v>401.0</v>
      </c>
      <c r="H44" s="2" t="n">
        <v>246.0</v>
      </c>
      <c r="I44" s="2" t="n">
        <v>145.0</v>
      </c>
      <c r="J44" s="2" t="n">
        <v>71.0</v>
      </c>
      <c r="K44" s="2" t="n">
        <f si="0" t="shared"/>
        <v>1221.0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37.0</v>
      </c>
      <c r="E45" s="2" t="n">
        <f ref="E45:J45" si="6" t="shared">E46-E44</f>
        <v>42.0</v>
      </c>
      <c r="F45" s="2" t="n">
        <f si="6" t="shared"/>
        <v>384.0</v>
      </c>
      <c r="G45" s="2" t="n">
        <f si="6" t="shared"/>
        <v>475.0</v>
      </c>
      <c r="H45" s="2" t="n">
        <f si="6" t="shared"/>
        <v>252.0</v>
      </c>
      <c r="I45" s="2" t="n">
        <f si="6" t="shared"/>
        <v>121.0</v>
      </c>
      <c r="J45" s="2" t="n">
        <f si="6" t="shared"/>
        <v>37.0</v>
      </c>
      <c r="K45" s="2" t="n">
        <f si="0" t="shared"/>
        <v>1348.0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95.0</v>
      </c>
      <c r="E46" s="2" t="n">
        <v>93.0</v>
      </c>
      <c r="F46" s="2" t="n">
        <v>633.0</v>
      </c>
      <c r="G46" s="2" t="n">
        <v>876.0</v>
      </c>
      <c r="H46" s="2" t="n">
        <v>498.0</v>
      </c>
      <c r="I46" s="2" t="n">
        <v>266.0</v>
      </c>
      <c r="J46" s="2" t="n">
        <v>108.0</v>
      </c>
      <c r="K46" s="2" t="n">
        <f si="0" t="shared"/>
        <v>2569.0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421.0</v>
      </c>
      <c r="E47" s="2" t="n">
        <v>394.0</v>
      </c>
      <c r="F47" s="2" t="n">
        <v>2027.0</v>
      </c>
      <c r="G47" s="2" t="n">
        <v>1418.0</v>
      </c>
      <c r="H47" s="2" t="n">
        <v>683.0</v>
      </c>
      <c r="I47" s="2" t="n">
        <v>295.0</v>
      </c>
      <c r="J47" s="2" t="n">
        <v>139.0</v>
      </c>
      <c r="K47" s="2" t="n">
        <f si="0" t="shared"/>
        <v>5377.0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13472.0</v>
      </c>
      <c r="E48" s="2" t="n">
        <f ref="E48:J48" si="7" t="shared">E47+E46+E43+E39+E25+E18</f>
        <v>25127.0</v>
      </c>
      <c r="F48" s="2" t="n">
        <f si="7" t="shared"/>
        <v>137379.0</v>
      </c>
      <c r="G48" s="2" t="n">
        <f si="7" t="shared"/>
        <v>119188.0</v>
      </c>
      <c r="H48" s="2" t="n">
        <f si="7" t="shared"/>
        <v>66713.0</v>
      </c>
      <c r="I48" s="2" t="n">
        <f si="7" t="shared"/>
        <v>37791.0</v>
      </c>
      <c r="J48" s="2" t="n">
        <f si="7" t="shared"/>
        <v>21055.0</v>
      </c>
      <c r="K48" s="2" t="n">
        <f si="0" t="shared"/>
        <v>420725.0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