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<sst xmlns="http://schemas.openxmlformats.org/spreadsheetml/2006/main" count="109" uniqueCount="64">
  <si>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</si>
  <si>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</si>
  <si>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</si>
  <si>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</si>
  <si>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</si>
  <si>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</si>
  <si>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</si>
  <si>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</si>
  <si>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</si>
  <si>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</si>
  <si>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</si>
  <si>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</si>
  <si>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</si>
  <si>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</si>
  <si>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</si>
  <si>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</si>
  <si>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</si>
  <si>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</si>
  <si>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</si>
  <si>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</si>
  <si>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</si>
  <si>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</si>
  <si>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</si>
  <si>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</si>
  <si>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</si>
  <si>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</si>
  <si>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</si>
  <si>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</si>
  <si>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</si>
  <si>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</si>
  <si>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</si>
  <si>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</si>
  <si>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</si>
  <si>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</si>
  <si>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</si>
  <si>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</si>
  <si>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</si>
  <si>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</si>
  <si>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</si>
  <si>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</si>
  <si>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</si>
  <si>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</si>
  <si>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</si>
  <si>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</si>
  <si>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</si>
  <si>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</si>
  <si>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</si>
  <si>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</si>
  <si>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</si>
  <si>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</si>
  <si>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</si>
  <si>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</si>
  <si>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</si>
  <si>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</si>
  <si>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</si>
  <si>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</si>
  <si>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</si>
  <si>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</si>
  <si>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</si>
  <si>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</si>
  <si>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</si>
  <si>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</si>
  <si>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111年1至9月來臺旅客人次－按年齡分
Table 1-5   Visitor Arrivals by Age,
January-September,2022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</si>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</sst>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457.0</v>
      </c>
      <c r="E3" s="2" t="n">
        <v>1581.0</v>
      </c>
      <c r="F3" s="2" t="n">
        <v>3951.0</v>
      </c>
      <c r="G3" s="2" t="n">
        <v>1823.0</v>
      </c>
      <c r="H3" s="2" t="n">
        <v>1502.0</v>
      </c>
      <c r="I3" s="2" t="n">
        <v>1177.0</v>
      </c>
      <c r="J3" s="2" t="n">
        <v>744.0</v>
      </c>
      <c r="K3" s="2" t="n">
        <f>SUM(D3:J3)</f>
        <v>11235.0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408.0</v>
      </c>
      <c r="E4" s="2" t="n">
        <v>301.0</v>
      </c>
      <c r="F4" s="2" t="n">
        <v>2245.0</v>
      </c>
      <c r="G4" s="2" t="n">
        <v>4669.0</v>
      </c>
      <c r="H4" s="2" t="n">
        <v>3202.0</v>
      </c>
      <c r="I4" s="2" t="n">
        <v>1634.0</v>
      </c>
      <c r="J4" s="2" t="n">
        <v>376.0</v>
      </c>
      <c r="K4" s="2" t="n">
        <f ref="K4:K48" si="0" t="shared">SUM(D4:J4)</f>
        <v>12835.0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1260.0</v>
      </c>
      <c r="E5" s="2" t="n">
        <v>1316.0</v>
      </c>
      <c r="F5" s="2" t="n">
        <v>3972.0</v>
      </c>
      <c r="G5" s="2" t="n">
        <v>4127.0</v>
      </c>
      <c r="H5" s="2" t="n">
        <v>5128.0</v>
      </c>
      <c r="I5" s="2" t="n">
        <v>4432.0</v>
      </c>
      <c r="J5" s="2" t="n">
        <v>2358.0</v>
      </c>
      <c r="K5" s="2" t="n">
        <f si="0" t="shared"/>
        <v>22593.0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339.0</v>
      </c>
      <c r="E6" s="2" t="n">
        <v>405.0</v>
      </c>
      <c r="F6" s="2" t="n">
        <v>1158.0</v>
      </c>
      <c r="G6" s="2" t="n">
        <v>1632.0</v>
      </c>
      <c r="H6" s="2" t="n">
        <v>1795.0</v>
      </c>
      <c r="I6" s="2" t="n">
        <v>1079.0</v>
      </c>
      <c r="J6" s="2" t="n">
        <v>331.0</v>
      </c>
      <c r="K6" s="2" t="n">
        <f si="0" t="shared"/>
        <v>6739.0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274.0</v>
      </c>
      <c r="E7" s="2" t="n">
        <v>148.0</v>
      </c>
      <c r="F7" s="2" t="n">
        <v>1486.0</v>
      </c>
      <c r="G7" s="2" t="n">
        <v>1804.0</v>
      </c>
      <c r="H7" s="2" t="n">
        <v>741.0</v>
      </c>
      <c r="I7" s="2" t="n">
        <v>260.0</v>
      </c>
      <c r="J7" s="2" t="n">
        <v>141.0</v>
      </c>
      <c r="K7" s="2" t="n">
        <f si="0" t="shared"/>
        <v>4854.0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82.0</v>
      </c>
      <c r="E8" s="2" t="n">
        <v>49.0</v>
      </c>
      <c r="F8" s="2" t="n">
        <v>257.0</v>
      </c>
      <c r="G8" s="2" t="n">
        <v>431.0</v>
      </c>
      <c r="H8" s="2" t="n">
        <v>268.0</v>
      </c>
      <c r="I8" s="2" t="n">
        <v>122.0</v>
      </c>
      <c r="J8" s="2" t="n">
        <v>58.0</v>
      </c>
      <c r="K8" s="2" t="n">
        <f si="0" t="shared"/>
        <v>1267.0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217.0</v>
      </c>
      <c r="E9" s="2" t="n">
        <v>1554.0</v>
      </c>
      <c r="F9" s="2" t="n">
        <v>6219.0</v>
      </c>
      <c r="G9" s="2" t="n">
        <v>2590.0</v>
      </c>
      <c r="H9" s="2" t="n">
        <v>1801.0</v>
      </c>
      <c r="I9" s="2" t="n">
        <v>1166.0</v>
      </c>
      <c r="J9" s="2" t="n">
        <v>438.0</v>
      </c>
      <c r="K9" s="2" t="n">
        <f si="0" t="shared"/>
        <v>13985.0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250.0</v>
      </c>
      <c r="E10" s="2" t="n">
        <v>144.0</v>
      </c>
      <c r="F10" s="2" t="n">
        <v>550.0</v>
      </c>
      <c r="G10" s="2" t="n">
        <v>1099.0</v>
      </c>
      <c r="H10" s="2" t="n">
        <v>1383.0</v>
      </c>
      <c r="I10" s="2" t="n">
        <v>1109.0</v>
      </c>
      <c r="J10" s="2" t="n">
        <v>499.0</v>
      </c>
      <c r="K10" s="2" t="n">
        <f si="0" t="shared"/>
        <v>5034.0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188.0</v>
      </c>
      <c r="E11" s="2" t="n">
        <v>3203.0</v>
      </c>
      <c r="F11" s="2" t="n">
        <v>21496.0</v>
      </c>
      <c r="G11" s="2" t="n">
        <v>12134.0</v>
      </c>
      <c r="H11" s="2" t="n">
        <v>4612.0</v>
      </c>
      <c r="I11" s="2" t="n">
        <v>779.0</v>
      </c>
      <c r="J11" s="2" t="n">
        <v>254.0</v>
      </c>
      <c r="K11" s="2" t="n">
        <f si="0" t="shared"/>
        <v>42666.0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166.0</v>
      </c>
      <c r="E12" s="2" t="n">
        <v>160.0</v>
      </c>
      <c r="F12" s="2" t="n">
        <v>13393.0</v>
      </c>
      <c r="G12" s="2" t="n">
        <v>12918.0</v>
      </c>
      <c r="H12" s="2" t="n">
        <v>2999.0</v>
      </c>
      <c r="I12" s="2" t="n">
        <v>881.0</v>
      </c>
      <c r="J12" s="2" t="n">
        <v>239.0</v>
      </c>
      <c r="K12" s="2" t="n">
        <f si="0" t="shared"/>
        <v>30756.0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113.0</v>
      </c>
      <c r="E13" s="2" t="n">
        <v>559.0</v>
      </c>
      <c r="F13" s="2" t="n">
        <v>8440.0</v>
      </c>
      <c r="G13" s="2" t="n">
        <v>6863.0</v>
      </c>
      <c r="H13" s="2" t="n">
        <v>4468.0</v>
      </c>
      <c r="I13" s="2" t="n">
        <v>1470.0</v>
      </c>
      <c r="J13" s="2" t="n">
        <v>137.0</v>
      </c>
      <c r="K13" s="2" t="n">
        <f si="0" t="shared"/>
        <v>22050.0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633.0</v>
      </c>
      <c r="E14" s="2" t="n">
        <v>6160.0</v>
      </c>
      <c r="F14" s="2" t="n">
        <v>37284.0</v>
      </c>
      <c r="G14" s="2" t="n">
        <v>25657.0</v>
      </c>
      <c r="H14" s="2" t="n">
        <v>7266.0</v>
      </c>
      <c r="I14" s="2" t="n">
        <v>1752.0</v>
      </c>
      <c r="J14" s="2" t="n">
        <v>1319.0</v>
      </c>
      <c r="K14" s="2" t="n">
        <f si="0" t="shared"/>
        <v>80071.0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48.0</v>
      </c>
      <c r="E15" s="2" t="n">
        <f ref="E15:J15" si="1" t="shared">E16-E9-E10-E11-E12-E13-E14</f>
        <v>422.0</v>
      </c>
      <c r="F15" s="2" t="n">
        <f si="1" t="shared"/>
        <v>905.0</v>
      </c>
      <c r="G15" s="2" t="n">
        <f si="1" t="shared"/>
        <v>252.0</v>
      </c>
      <c r="H15" s="2" t="n">
        <f si="1" t="shared"/>
        <v>186.0</v>
      </c>
      <c r="I15" s="2" t="n">
        <f si="1" t="shared"/>
        <v>101.0</v>
      </c>
      <c r="J15" s="2" t="n">
        <f si="1" t="shared"/>
        <v>102.0</v>
      </c>
      <c r="K15" s="2" t="n">
        <f si="0" t="shared"/>
        <v>2016.0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1615.0</v>
      </c>
      <c r="E16" s="2" t="n">
        <v>12202.0</v>
      </c>
      <c r="F16" s="2" t="n">
        <v>88287.0</v>
      </c>
      <c r="G16" s="2" t="n">
        <v>61513.0</v>
      </c>
      <c r="H16" s="2" t="n">
        <v>22715.0</v>
      </c>
      <c r="I16" s="2" t="n">
        <v>7258.0</v>
      </c>
      <c r="J16" s="2" t="n">
        <v>2988.0</v>
      </c>
      <c r="K16" s="2" t="n">
        <f si="0" t="shared"/>
        <v>196578.0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49.0</v>
      </c>
      <c r="E17" s="2" t="n">
        <f ref="E17:J17" si="2" t="shared">E18-E16-E3-E4-E5-E6-E7-E8</f>
        <v>79.0</v>
      </c>
      <c r="F17" s="2" t="n">
        <f si="2" t="shared"/>
        <v>463.0</v>
      </c>
      <c r="G17" s="2" t="n">
        <f si="2" t="shared"/>
        <v>355.0</v>
      </c>
      <c r="H17" s="2" t="n">
        <f si="2" t="shared"/>
        <v>157.0</v>
      </c>
      <c r="I17" s="2" t="n">
        <f si="2" t="shared"/>
        <v>77.0</v>
      </c>
      <c r="J17" s="2" t="n">
        <f si="2" t="shared"/>
        <v>44.0</v>
      </c>
      <c r="K17" s="2" t="n">
        <f si="0" t="shared"/>
        <v>1224.0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4484.0</v>
      </c>
      <c r="E18" s="2" t="n">
        <v>16081.0</v>
      </c>
      <c r="F18" s="2" t="n">
        <v>101819.0</v>
      </c>
      <c r="G18" s="2" t="n">
        <v>76354.0</v>
      </c>
      <c r="H18" s="2" t="n">
        <v>35508.0</v>
      </c>
      <c r="I18" s="2" t="n">
        <v>16039.0</v>
      </c>
      <c r="J18" s="2" t="n">
        <v>7040.0</v>
      </c>
      <c r="K18" s="2" t="n">
        <f si="0" t="shared"/>
        <v>257325.0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440.0</v>
      </c>
      <c r="E19" s="2" t="n">
        <v>245.0</v>
      </c>
      <c r="F19" s="2" t="n">
        <v>295.0</v>
      </c>
      <c r="G19" s="2" t="n">
        <v>617.0</v>
      </c>
      <c r="H19" s="2" t="n">
        <v>754.0</v>
      </c>
      <c r="I19" s="2" t="n">
        <v>523.0</v>
      </c>
      <c r="J19" s="2" t="n">
        <v>321.0</v>
      </c>
      <c r="K19" s="2" t="n">
        <f si="0" t="shared"/>
        <v>3195.0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3453.0</v>
      </c>
      <c r="E20" s="2" t="n">
        <v>2837.0</v>
      </c>
      <c r="F20" s="2" t="n">
        <v>4068.0</v>
      </c>
      <c r="G20" s="2" t="n">
        <v>4435.0</v>
      </c>
      <c r="H20" s="2" t="n">
        <v>3597.0</v>
      </c>
      <c r="I20" s="2" t="n">
        <v>3134.0</v>
      </c>
      <c r="J20" s="2" t="n">
        <v>2289.0</v>
      </c>
      <c r="K20" s="2" t="n">
        <f si="0" t="shared"/>
        <v>23813.0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18.0</v>
      </c>
      <c r="E21" s="2" t="n">
        <v>36.0</v>
      </c>
      <c r="F21" s="2" t="n">
        <v>82.0</v>
      </c>
      <c r="G21" s="2" t="n">
        <v>114.0</v>
      </c>
      <c r="H21" s="2" t="n">
        <v>66.0</v>
      </c>
      <c r="I21" s="2" t="n">
        <v>31.0</v>
      </c>
      <c r="J21" s="2" t="n">
        <v>21.0</v>
      </c>
      <c r="K21" s="2" t="n">
        <f si="0" t="shared"/>
        <v>368.0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32.0</v>
      </c>
      <c r="E22" s="2" t="n">
        <v>14.0</v>
      </c>
      <c r="F22" s="2" t="n">
        <v>76.0</v>
      </c>
      <c r="G22" s="2" t="n">
        <v>137.0</v>
      </c>
      <c r="H22" s="2" t="n">
        <v>87.0</v>
      </c>
      <c r="I22" s="2" t="n">
        <v>32.0</v>
      </c>
      <c r="J22" s="2" t="n">
        <v>11.0</v>
      </c>
      <c r="K22" s="2" t="n">
        <f si="0" t="shared"/>
        <v>389.0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5.0</v>
      </c>
      <c r="E23" s="2" t="n">
        <v>6.0</v>
      </c>
      <c r="F23" s="2" t="n">
        <v>15.0</v>
      </c>
      <c r="G23" s="2" t="n">
        <v>25.0</v>
      </c>
      <c r="H23" s="2" t="n">
        <v>16.0</v>
      </c>
      <c r="I23" s="2" t="n">
        <v>15.0</v>
      </c>
      <c r="J23" s="2" t="n">
        <v>4.0</v>
      </c>
      <c r="K23" s="2" t="n">
        <f si="0" t="shared"/>
        <v>86.0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32.0</v>
      </c>
      <c r="E24" s="2" t="n">
        <f ref="E24:J24" si="3" t="shared">E25-E19-E20-E21-E22-E23</f>
        <v>176.0</v>
      </c>
      <c r="F24" s="2" t="n">
        <f si="3" t="shared"/>
        <v>887.0</v>
      </c>
      <c r="G24" s="2" t="n">
        <f si="3" t="shared"/>
        <v>524.0</v>
      </c>
      <c r="H24" s="2" t="n">
        <f si="3" t="shared"/>
        <v>229.0</v>
      </c>
      <c r="I24" s="2" t="n">
        <f si="3" t="shared"/>
        <v>156.0</v>
      </c>
      <c r="J24" s="2" t="n">
        <f si="3" t="shared"/>
        <v>85.0</v>
      </c>
      <c r="K24" s="2" t="n">
        <f si="0" t="shared"/>
        <v>2089.0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3980.0</v>
      </c>
      <c r="E25" s="2" t="n">
        <v>3314.0</v>
      </c>
      <c r="F25" s="2" t="n">
        <v>5423.0</v>
      </c>
      <c r="G25" s="2" t="n">
        <v>5852.0</v>
      </c>
      <c r="H25" s="2" t="n">
        <v>4749.0</v>
      </c>
      <c r="I25" s="2" t="n">
        <v>3891.0</v>
      </c>
      <c r="J25" s="2" t="n">
        <v>2731.0</v>
      </c>
      <c r="K25" s="2" t="n">
        <f si="0" t="shared"/>
        <v>29940.0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66.0</v>
      </c>
      <c r="E26" s="2" t="n">
        <v>35.0</v>
      </c>
      <c r="F26" s="2" t="n">
        <v>262.0</v>
      </c>
      <c r="G26" s="2" t="n">
        <v>328.0</v>
      </c>
      <c r="H26" s="2" t="n">
        <v>168.0</v>
      </c>
      <c r="I26" s="2" t="n">
        <v>97.0</v>
      </c>
      <c r="J26" s="2" t="n">
        <v>35.0</v>
      </c>
      <c r="K26" s="2" t="n">
        <f si="0" t="shared"/>
        <v>991.0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257.0</v>
      </c>
      <c r="E27" s="2" t="n">
        <v>222.0</v>
      </c>
      <c r="F27" s="2" t="n">
        <v>815.0</v>
      </c>
      <c r="G27" s="2" t="n">
        <v>740.0</v>
      </c>
      <c r="H27" s="2" t="n">
        <v>671.0</v>
      </c>
      <c r="I27" s="2" t="n">
        <v>405.0</v>
      </c>
      <c r="J27" s="2" t="n">
        <v>232.0</v>
      </c>
      <c r="K27" s="2" t="n">
        <f si="0" t="shared"/>
        <v>3342.0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283.0</v>
      </c>
      <c r="E28" s="2" t="n">
        <v>187.0</v>
      </c>
      <c r="F28" s="2" t="n">
        <v>811.0</v>
      </c>
      <c r="G28" s="2" t="n">
        <v>945.0</v>
      </c>
      <c r="H28" s="2" t="n">
        <v>740.0</v>
      </c>
      <c r="I28" s="2" t="n">
        <v>636.0</v>
      </c>
      <c r="J28" s="2" t="n">
        <v>306.0</v>
      </c>
      <c r="K28" s="2" t="n">
        <f si="0" t="shared"/>
        <v>3908.0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54.0</v>
      </c>
      <c r="E29" s="2" t="n">
        <v>80.0</v>
      </c>
      <c r="F29" s="2" t="n">
        <v>158.0</v>
      </c>
      <c r="G29" s="2" t="n">
        <v>284.0</v>
      </c>
      <c r="H29" s="2" t="n">
        <v>307.0</v>
      </c>
      <c r="I29" s="2" t="n">
        <v>152.0</v>
      </c>
      <c r="J29" s="2" t="n">
        <v>79.0</v>
      </c>
      <c r="K29" s="2" t="n">
        <f si="0" t="shared"/>
        <v>1114.0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125.0</v>
      </c>
      <c r="E30" s="2" t="n">
        <v>55.0</v>
      </c>
      <c r="F30" s="2" t="n">
        <v>492.0</v>
      </c>
      <c r="G30" s="2" t="n">
        <v>654.0</v>
      </c>
      <c r="H30" s="2" t="n">
        <v>711.0</v>
      </c>
      <c r="I30" s="2" t="n">
        <v>711.0</v>
      </c>
      <c r="J30" s="2" t="n">
        <v>275.0</v>
      </c>
      <c r="K30" s="2" t="n">
        <f si="0" t="shared"/>
        <v>3023.0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68.0</v>
      </c>
      <c r="E31" s="2" t="n">
        <v>22.0</v>
      </c>
      <c r="F31" s="2" t="n">
        <v>83.0</v>
      </c>
      <c r="G31" s="2" t="n">
        <v>99.0</v>
      </c>
      <c r="H31" s="2" t="n">
        <v>102.0</v>
      </c>
      <c r="I31" s="2" t="n">
        <v>84.0</v>
      </c>
      <c r="J31" s="2" t="n">
        <v>65.0</v>
      </c>
      <c r="K31" s="2" t="n">
        <f si="0" t="shared"/>
        <v>523.0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59.0</v>
      </c>
      <c r="E32" s="2" t="n">
        <v>29.0</v>
      </c>
      <c r="F32" s="2" t="n">
        <v>179.0</v>
      </c>
      <c r="G32" s="2" t="n">
        <v>233.0</v>
      </c>
      <c r="H32" s="2" t="n">
        <v>256.0</v>
      </c>
      <c r="I32" s="2" t="n">
        <v>85.0</v>
      </c>
      <c r="J32" s="2" t="n">
        <v>44.0</v>
      </c>
      <c r="K32" s="2" t="n">
        <f si="0" t="shared"/>
        <v>885.0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279.0</v>
      </c>
      <c r="E33" s="2" t="n">
        <v>167.0</v>
      </c>
      <c r="F33" s="2" t="n">
        <v>903.0</v>
      </c>
      <c r="G33" s="2" t="n">
        <v>1821.0</v>
      </c>
      <c r="H33" s="2" t="n">
        <v>1681.0</v>
      </c>
      <c r="I33" s="2" t="n">
        <v>1196.0</v>
      </c>
      <c r="J33" s="2" t="n">
        <v>544.0</v>
      </c>
      <c r="K33" s="2" t="n">
        <f si="0" t="shared"/>
        <v>6591.0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16.0</v>
      </c>
      <c r="E34" s="2" t="n">
        <v>15.0</v>
      </c>
      <c r="F34" s="2" t="n">
        <v>128.0</v>
      </c>
      <c r="G34" s="2" t="n">
        <v>84.0</v>
      </c>
      <c r="H34" s="2" t="n">
        <v>86.0</v>
      </c>
      <c r="I34" s="2" t="n">
        <v>67.0</v>
      </c>
      <c r="J34" s="2" t="n">
        <v>49.0</v>
      </c>
      <c r="K34" s="2" t="n">
        <f si="0" t="shared"/>
        <v>445.0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3.0</v>
      </c>
      <c r="E35" s="2" t="n">
        <v>0.0</v>
      </c>
      <c r="F35" s="2" t="n">
        <v>14.0</v>
      </c>
      <c r="G35" s="2" t="n">
        <v>28.0</v>
      </c>
      <c r="H35" s="2" t="n">
        <v>16.0</v>
      </c>
      <c r="I35" s="2" t="n">
        <v>9.0</v>
      </c>
      <c r="J35" s="2" t="n">
        <v>5.0</v>
      </c>
      <c r="K35" s="2" t="n">
        <f si="0" t="shared"/>
        <v>75.0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38.0</v>
      </c>
      <c r="E36" s="2" t="n">
        <v>28.0</v>
      </c>
      <c r="F36" s="2" t="n">
        <v>74.0</v>
      </c>
      <c r="G36" s="2" t="n">
        <v>117.0</v>
      </c>
      <c r="H36" s="2" t="n">
        <v>108.0</v>
      </c>
      <c r="I36" s="2" t="n">
        <v>90.0</v>
      </c>
      <c r="J36" s="2" t="n">
        <v>46.0</v>
      </c>
      <c r="K36" s="2" t="n">
        <f si="0" t="shared"/>
        <v>501.0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39.0</v>
      </c>
      <c r="E37" s="2" t="n">
        <v>64.0</v>
      </c>
      <c r="F37" s="2" t="n">
        <v>209.0</v>
      </c>
      <c r="G37" s="2" t="n">
        <v>378.0</v>
      </c>
      <c r="H37" s="2" t="n">
        <v>191.0</v>
      </c>
      <c r="I37" s="2" t="n">
        <v>119.0</v>
      </c>
      <c r="J37" s="2" t="n">
        <v>58.0</v>
      </c>
      <c r="K37" s="2" t="n">
        <f si="0" t="shared"/>
        <v>1058.0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203.0</v>
      </c>
      <c r="E38" s="2" t="n">
        <f ref="E38:J38" si="4" t="shared">E39-E26-E27-E28-E29-E30-E31-E32-E33-E34-E35-E36-E37</f>
        <v>278.0</v>
      </c>
      <c r="F38" s="2" t="n">
        <f si="4" t="shared"/>
        <v>1484.0</v>
      </c>
      <c r="G38" s="2" t="n">
        <f si="4" t="shared"/>
        <v>2458.0</v>
      </c>
      <c r="H38" s="2" t="n">
        <f si="4" t="shared"/>
        <v>1960.0</v>
      </c>
      <c r="I38" s="2" t="n">
        <f si="4" t="shared"/>
        <v>970.0</v>
      </c>
      <c r="J38" s="2" t="n">
        <f si="4" t="shared"/>
        <v>270.0</v>
      </c>
      <c r="K38" s="2" t="n">
        <f si="0" t="shared"/>
        <v>7623.0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1490.0</v>
      </c>
      <c r="E39" s="2" t="n">
        <v>1182.0</v>
      </c>
      <c r="F39" s="2" t="n">
        <v>5612.0</v>
      </c>
      <c r="G39" s="2" t="n">
        <v>8169.0</v>
      </c>
      <c r="H39" s="2" t="n">
        <v>6997.0</v>
      </c>
      <c r="I39" s="2" t="n">
        <v>4621.0</v>
      </c>
      <c r="J39" s="2" t="n">
        <v>2008.0</v>
      </c>
      <c r="K39" s="2" t="n">
        <f si="0" t="shared"/>
        <v>30079.0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412.0</v>
      </c>
      <c r="E40" s="2" t="n">
        <v>74.0</v>
      </c>
      <c r="F40" s="2" t="n">
        <v>194.0</v>
      </c>
      <c r="G40" s="2" t="n">
        <v>434.0</v>
      </c>
      <c r="H40" s="2" t="n">
        <v>416.0</v>
      </c>
      <c r="I40" s="2" t="n">
        <v>289.0</v>
      </c>
      <c r="J40" s="2" t="n">
        <v>240.0</v>
      </c>
      <c r="K40" s="2" t="n">
        <f si="0" t="shared"/>
        <v>2059.0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86.0</v>
      </c>
      <c r="E41" s="2" t="n">
        <v>33.0</v>
      </c>
      <c r="F41" s="2" t="n">
        <v>45.0</v>
      </c>
      <c r="G41" s="2" t="n">
        <v>81.0</v>
      </c>
      <c r="H41" s="2" t="n">
        <v>102.0</v>
      </c>
      <c r="I41" s="2" t="n">
        <v>54.0</v>
      </c>
      <c r="J41" s="2" t="n">
        <v>33.0</v>
      </c>
      <c r="K41" s="2" t="n">
        <f si="0" t="shared"/>
        <v>434.0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8.0</v>
      </c>
      <c r="E42" s="2" t="n">
        <f ref="E42:J42" si="5" t="shared">E43-E40-E41</f>
        <v>18.0</v>
      </c>
      <c r="F42" s="2" t="n">
        <f si="5" t="shared"/>
        <v>78.0</v>
      </c>
      <c r="G42" s="2" t="n">
        <f si="5" t="shared"/>
        <v>55.0</v>
      </c>
      <c r="H42" s="2" t="n">
        <f si="5" t="shared"/>
        <v>58.0</v>
      </c>
      <c r="I42" s="2" t="n">
        <f si="5" t="shared"/>
        <v>66.0</v>
      </c>
      <c r="J42" s="2" t="n">
        <f si="5" t="shared"/>
        <v>52.0</v>
      </c>
      <c r="K42" s="2" t="n">
        <f si="0" t="shared"/>
        <v>335.0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506.0</v>
      </c>
      <c r="E43" s="2" t="n">
        <v>125.0</v>
      </c>
      <c r="F43" s="2" t="n">
        <v>317.0</v>
      </c>
      <c r="G43" s="2" t="n">
        <v>570.0</v>
      </c>
      <c r="H43" s="2" t="n">
        <v>576.0</v>
      </c>
      <c r="I43" s="2" t="n">
        <v>409.0</v>
      </c>
      <c r="J43" s="2" t="n">
        <v>325.0</v>
      </c>
      <c r="K43" s="2" t="n">
        <f si="0" t="shared"/>
        <v>2828.0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49.0</v>
      </c>
      <c r="E44" s="2" t="n">
        <v>47.0</v>
      </c>
      <c r="F44" s="2" t="n">
        <v>202.0</v>
      </c>
      <c r="G44" s="2" t="n">
        <v>367.0</v>
      </c>
      <c r="H44" s="2" t="n">
        <v>215.0</v>
      </c>
      <c r="I44" s="2" t="n">
        <v>128.0</v>
      </c>
      <c r="J44" s="2" t="n">
        <v>66.0</v>
      </c>
      <c r="K44" s="2" t="n">
        <f si="0" t="shared"/>
        <v>1074.0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35.0</v>
      </c>
      <c r="E45" s="2" t="n">
        <f ref="E45:J45" si="6" t="shared">E46-E44</f>
        <v>35.0</v>
      </c>
      <c r="F45" s="2" t="n">
        <f si="6" t="shared"/>
        <v>316.0</v>
      </c>
      <c r="G45" s="2" t="n">
        <f si="6" t="shared"/>
        <v>371.0</v>
      </c>
      <c r="H45" s="2" t="n">
        <f si="6" t="shared"/>
        <v>166.0</v>
      </c>
      <c r="I45" s="2" t="n">
        <f si="6" t="shared"/>
        <v>80.0</v>
      </c>
      <c r="J45" s="2" t="n">
        <f si="6" t="shared"/>
        <v>23.0</v>
      </c>
      <c r="K45" s="2" t="n">
        <f si="0" t="shared"/>
        <v>1026.0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84.0</v>
      </c>
      <c r="E46" s="2" t="n">
        <v>82.0</v>
      </c>
      <c r="F46" s="2" t="n">
        <v>518.0</v>
      </c>
      <c r="G46" s="2" t="n">
        <v>738.0</v>
      </c>
      <c r="H46" s="2" t="n">
        <v>381.0</v>
      </c>
      <c r="I46" s="2" t="n">
        <v>208.0</v>
      </c>
      <c r="J46" s="2" t="n">
        <v>89.0</v>
      </c>
      <c r="K46" s="2" t="n">
        <f si="0" t="shared"/>
        <v>2100.0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368.0</v>
      </c>
      <c r="E47" s="2" t="n">
        <v>393.0</v>
      </c>
      <c r="F47" s="2" t="n">
        <v>1998.0</v>
      </c>
      <c r="G47" s="2" t="n">
        <v>1392.0</v>
      </c>
      <c r="H47" s="2" t="n">
        <v>668.0</v>
      </c>
      <c r="I47" s="2" t="n">
        <v>291.0</v>
      </c>
      <c r="J47" s="2" t="n">
        <v>137.0</v>
      </c>
      <c r="K47" s="2" t="n">
        <f si="0" t="shared"/>
        <v>5247.0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10912.0</v>
      </c>
      <c r="E48" s="2" t="n">
        <f ref="E48:J48" si="7" t="shared">E47+E46+E43+E39+E25+E18</f>
        <v>21177.0</v>
      </c>
      <c r="F48" s="2" t="n">
        <f si="7" t="shared"/>
        <v>115687.0</v>
      </c>
      <c r="G48" s="2" t="n">
        <f si="7" t="shared"/>
        <v>93075.0</v>
      </c>
      <c r="H48" s="2" t="n">
        <f si="7" t="shared"/>
        <v>48879.0</v>
      </c>
      <c r="I48" s="2" t="n">
        <f si="7" t="shared"/>
        <v>25459.0</v>
      </c>
      <c r="J48" s="2" t="n">
        <f si="7" t="shared"/>
        <v>12330.0</v>
      </c>
      <c r="K48" s="2" t="n">
        <f si="0" t="shared"/>
        <v>327519.0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