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101\"/>
    </mc:Choice>
  </mc:AlternateContent>
  <xr:revisionPtr revIDLastSave="0" documentId="8_{7B6ACDBF-BC0F-43A8-81C7-DE2C41681F99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<sst xmlns="http://schemas.openxmlformats.org/spreadsheetml/2006/main" count="113" uniqueCount="62">
  <si>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</si>
  <si>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</si>
  <si>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</si>
  <si>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</si>
  <si>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</si>
  <si>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</si>
  <si>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</si>
  <si>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</si>
  <si>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</si>
  <si>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</si>
  <si>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</si>
  <si>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</si>
  <si>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</si>
  <si>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</si>
  <si>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</si>
  <si>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</si>
  <si>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</si>
  <si>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</si>
  <si>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</si>
  <si>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</si>
  <si>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</si>
  <si>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</si>
  <si>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</si>
  <si>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</si>
  <si>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</si>
  <si>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</si>
  <si>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</si>
  <si>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</si>
  <si>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</si>
  <si>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</si>
  <si>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</si>
  <si>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</si>
  <si>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</si>
  <si>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</si>
  <si>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</si>
  <si>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</si>
  <si>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</si>
  <si>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</si>
  <si>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</si>
  <si>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</si>
  <si>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</si>
  <si>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</si>
  <si>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</si>
  <si>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</si>
  <si>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</si>
  <si>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</si>
  <si>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</si>
  <si>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</si>
  <si>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</si>
  <si>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</si>
  <si>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</si>
  <si>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</si>
  <si>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</si>
  <si>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</si>
  <si>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</si>
  <si>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</si>
  <si>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</si>
  <si>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111年1月來臺旅客人次及成長率－按居住地分
Table 1-2 Visitor Arrivals by Residence,
January,2022</t>
  </si>
  <si>
    <t>111年1月 Jan.., 2022</t>
  </si>
  <si>
    <t>110年1月 Jan..,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</si>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</sst>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350</v>
      </c>
      <c r="E4" s="5">
        <v>344</v>
      </c>
      <c r="F4" s="6">
        <v>6</v>
      </c>
      <c r="G4" s="5">
        <f>H4+I4</f>
        <v>647</v>
      </c>
      <c r="H4" s="5">
        <v>635</v>
      </c>
      <c r="I4" s="6">
        <v>12</v>
      </c>
      <c r="J4" s="7">
        <f>IF(G4=0,"-",((D4/G4)-1)*100)</f>
        <v>-45.904173106646063</v>
      </c>
      <c r="K4" s="7">
        <f>IF(H4=0,"-",((E4/H4)-1)*100)</f>
        <v>-45.826771653543311</v>
      </c>
      <c r="L4" s="7">
        <f>IF(I4=0,"-",((F4/I4)-1)*100)</f>
        <v>-50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1077</v>
      </c>
      <c r="E5" s="5">
        <v>1076</v>
      </c>
      <c r="F5" s="6">
        <v>1</v>
      </c>
      <c r="G5" s="5">
        <f t="shared" ref="G5:G48" si="1">H5+I5</f>
        <v>1421</v>
      </c>
      <c r="H5" s="5">
        <v>1421</v>
      </c>
      <c r="I5" s="6">
        <v>0</v>
      </c>
      <c r="J5" s="7">
        <f t="shared" ref="J5:L49" si="2">IF(G5=0,"-",((D5/G5)-1)*100)</f>
        <v>-24.208304011259674</v>
      </c>
      <c r="K5" s="7">
        <f t="shared" si="2"/>
        <v>-24.278676988036597</v>
      </c>
      <c r="L5" s="7" t="str">
        <f t="shared" si="2"/>
        <v>-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825</v>
      </c>
      <c r="E6" s="5">
        <v>21</v>
      </c>
      <c r="F6" s="6">
        <v>804</v>
      </c>
      <c r="G6" s="5">
        <f t="shared" si="1"/>
        <v>1070</v>
      </c>
      <c r="H6" s="5">
        <v>27</v>
      </c>
      <c r="I6" s="6">
        <v>1043</v>
      </c>
      <c r="J6" s="7">
        <f t="shared" si="2"/>
        <v>-22.89719626168224</v>
      </c>
      <c r="K6" s="7">
        <f t="shared" si="2"/>
        <v>-22.222222222222221</v>
      </c>
      <c r="L6" s="7">
        <f t="shared" si="2"/>
        <v>-22.914669223394057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294</v>
      </c>
      <c r="E7" s="5">
        <v>16</v>
      </c>
      <c r="F7" s="6">
        <v>278</v>
      </c>
      <c r="G7" s="5">
        <f t="shared" si="1"/>
        <v>331</v>
      </c>
      <c r="H7" s="5">
        <v>18</v>
      </c>
      <c r="I7" s="6">
        <v>313</v>
      </c>
      <c r="J7" s="7">
        <f t="shared" si="2"/>
        <v>-11.178247734138969</v>
      </c>
      <c r="K7" s="7">
        <f t="shared" si="2"/>
        <v>-11.111111111111116</v>
      </c>
      <c r="L7" s="7">
        <f t="shared" si="2"/>
        <v>-11.182108626198083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119</v>
      </c>
      <c r="E8" s="5">
        <v>0</v>
      </c>
      <c r="F8" s="6">
        <v>119</v>
      </c>
      <c r="G8" s="5">
        <f t="shared" si="1"/>
        <v>127</v>
      </c>
      <c r="H8" s="5">
        <v>1</v>
      </c>
      <c r="I8" s="6">
        <v>126</v>
      </c>
      <c r="J8" s="7">
        <f t="shared" si="2"/>
        <v>-6.2992125984251963</v>
      </c>
      <c r="K8" s="7">
        <f t="shared" si="2"/>
        <v>-100</v>
      </c>
      <c r="L8" s="7">
        <f t="shared" si="2"/>
        <v>-5.555555555555558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33</v>
      </c>
      <c r="E9" s="5">
        <v>2</v>
      </c>
      <c r="F9" s="6">
        <v>31</v>
      </c>
      <c r="G9" s="5">
        <f t="shared" si="1"/>
        <v>67</v>
      </c>
      <c r="H9" s="5">
        <v>1</v>
      </c>
      <c r="I9" s="6">
        <v>66</v>
      </c>
      <c r="J9" s="7">
        <f t="shared" si="2"/>
        <v>-50.746268656716417</v>
      </c>
      <c r="K9" s="7">
        <f t="shared" si="2"/>
        <v>100</v>
      </c>
      <c r="L9" s="7">
        <f t="shared" si="2"/>
        <v>-53.030303030303031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152</v>
      </c>
      <c r="E10" s="5">
        <v>4</v>
      </c>
      <c r="F10" s="6">
        <v>148</v>
      </c>
      <c r="G10" s="5">
        <f t="shared" si="1"/>
        <v>337</v>
      </c>
      <c r="H10" s="5">
        <v>4</v>
      </c>
      <c r="I10" s="6">
        <v>333</v>
      </c>
      <c r="J10" s="7">
        <f t="shared" si="2"/>
        <v>-54.896142433234417</v>
      </c>
      <c r="K10" s="7">
        <f t="shared" si="2"/>
        <v>0</v>
      </c>
      <c r="L10" s="7">
        <f t="shared" si="2"/>
        <v>-55.555555555555557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118</v>
      </c>
      <c r="E11" s="5">
        <v>3</v>
      </c>
      <c r="F11" s="6">
        <v>115</v>
      </c>
      <c r="G11" s="5">
        <f t="shared" si="1"/>
        <v>217</v>
      </c>
      <c r="H11" s="5">
        <v>7</v>
      </c>
      <c r="I11" s="6">
        <v>210</v>
      </c>
      <c r="J11" s="7">
        <f t="shared" si="2"/>
        <v>-45.622119815668206</v>
      </c>
      <c r="K11" s="7">
        <f t="shared" si="2"/>
        <v>-57.142857142857139</v>
      </c>
      <c r="L11" s="7">
        <f t="shared" si="2"/>
        <v>-45.238095238095234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729</v>
      </c>
      <c r="E12" s="5">
        <v>4</v>
      </c>
      <c r="F12" s="6">
        <v>725</v>
      </c>
      <c r="G12" s="5">
        <f t="shared" si="1"/>
        <v>777</v>
      </c>
      <c r="H12" s="5">
        <v>13</v>
      </c>
      <c r="I12" s="6">
        <v>764</v>
      </c>
      <c r="J12" s="7">
        <f t="shared" si="2"/>
        <v>-6.1776061776061759</v>
      </c>
      <c r="K12" s="7">
        <f t="shared" si="2"/>
        <v>-69.230769230769226</v>
      </c>
      <c r="L12" s="7">
        <f t="shared" si="2"/>
        <v>-5.1047120418848184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240</v>
      </c>
      <c r="E13" s="5">
        <v>17</v>
      </c>
      <c r="F13" s="6">
        <v>223</v>
      </c>
      <c r="G13" s="5">
        <f t="shared" si="1"/>
        <v>1173</v>
      </c>
      <c r="H13" s="5">
        <v>14</v>
      </c>
      <c r="I13" s="6">
        <v>1159</v>
      </c>
      <c r="J13" s="7">
        <f t="shared" si="2"/>
        <v>-79.539641943734011</v>
      </c>
      <c r="K13" s="7">
        <f t="shared" si="2"/>
        <v>21.42857142857142</v>
      </c>
      <c r="L13" s="7">
        <f t="shared" si="2"/>
        <v>-80.759275237273513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247</v>
      </c>
      <c r="E14" s="5">
        <v>5</v>
      </c>
      <c r="F14" s="6">
        <v>242</v>
      </c>
      <c r="G14" s="5">
        <f t="shared" si="1"/>
        <v>957</v>
      </c>
      <c r="H14" s="5">
        <v>2</v>
      </c>
      <c r="I14" s="6">
        <v>955</v>
      </c>
      <c r="J14" s="7">
        <f t="shared" si="2"/>
        <v>-74.190177638453505</v>
      </c>
      <c r="K14" s="7">
        <f t="shared" si="2"/>
        <v>150</v>
      </c>
      <c r="L14" s="7">
        <f t="shared" si="2"/>
        <v>-74.659685863874344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154</v>
      </c>
      <c r="E15" s="5">
        <v>14</v>
      </c>
      <c r="F15" s="6">
        <v>140</v>
      </c>
      <c r="G15" s="5">
        <f t="shared" si="1"/>
        <v>3588</v>
      </c>
      <c r="H15" s="5">
        <v>6</v>
      </c>
      <c r="I15" s="6">
        <v>3582</v>
      </c>
      <c r="J15" s="7">
        <f t="shared" si="2"/>
        <v>-95.707915273132656</v>
      </c>
      <c r="K15" s="7">
        <f t="shared" si="2"/>
        <v>133.33333333333334</v>
      </c>
      <c r="L15" s="7">
        <f t="shared" si="2"/>
        <v>-96.091568955890565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38</v>
      </c>
      <c r="E16" s="5">
        <f t="shared" si="3"/>
        <v>1</v>
      </c>
      <c r="F16" s="5">
        <f t="shared" si="3"/>
        <v>37</v>
      </c>
      <c r="G16" s="5">
        <f t="shared" si="3"/>
        <v>200</v>
      </c>
      <c r="H16" s="5">
        <f t="shared" si="3"/>
        <v>1</v>
      </c>
      <c r="I16" s="5">
        <f t="shared" si="3"/>
        <v>199</v>
      </c>
      <c r="J16" s="7">
        <f t="shared" si="2"/>
        <v>-81</v>
      </c>
      <c r="K16" s="7">
        <f t="shared" si="2"/>
        <v>0</v>
      </c>
      <c r="L16" s="7">
        <f t="shared" si="2"/>
        <v>-81.4070351758794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1678</v>
      </c>
      <c r="E17" s="5">
        <v>48</v>
      </c>
      <c r="F17" s="6">
        <v>1630</v>
      </c>
      <c r="G17" s="5">
        <f t="shared" si="1"/>
        <v>7249</v>
      </c>
      <c r="H17" s="5">
        <v>47</v>
      </c>
      <c r="I17" s="6">
        <v>7202</v>
      </c>
      <c r="J17" s="7">
        <f t="shared" si="2"/>
        <v>-76.851979583390801</v>
      </c>
      <c r="K17" s="7">
        <f t="shared" si="2"/>
        <v>2.1276595744680771</v>
      </c>
      <c r="L17" s="7">
        <f t="shared" si="2"/>
        <v>-77.36739794501527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23</v>
      </c>
      <c r="E18" s="5">
        <f t="shared" si="4"/>
        <v>0</v>
      </c>
      <c r="F18" s="5">
        <f t="shared" si="4"/>
        <v>23</v>
      </c>
      <c r="G18" s="5">
        <f t="shared" si="4"/>
        <v>75</v>
      </c>
      <c r="H18" s="5">
        <f t="shared" si="4"/>
        <v>0</v>
      </c>
      <c r="I18" s="5">
        <f t="shared" si="4"/>
        <v>75</v>
      </c>
      <c r="J18" s="7">
        <f t="shared" si="2"/>
        <v>-69.333333333333343</v>
      </c>
      <c r="K18" s="7" t="str">
        <f t="shared" si="2"/>
        <v>-</v>
      </c>
      <c r="L18" s="7">
        <f t="shared" si="2"/>
        <v>-69.333333333333343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4399</v>
      </c>
      <c r="E19" s="5">
        <v>1507</v>
      </c>
      <c r="F19" s="6">
        <v>2892</v>
      </c>
      <c r="G19" s="5">
        <f t="shared" si="1"/>
        <v>10987</v>
      </c>
      <c r="H19" s="5">
        <v>2150</v>
      </c>
      <c r="I19" s="6">
        <v>8837</v>
      </c>
      <c r="J19" s="7">
        <f t="shared" si="2"/>
        <v>-59.961773004459815</v>
      </c>
      <c r="K19" s="7">
        <f t="shared" si="2"/>
        <v>-29.906976744186043</v>
      </c>
      <c r="L19" s="7">
        <f t="shared" si="2"/>
        <v>-67.273961751725693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144</v>
      </c>
      <c r="E20" s="5">
        <v>18</v>
      </c>
      <c r="F20" s="6">
        <v>126</v>
      </c>
      <c r="G20" s="5">
        <f t="shared" si="1"/>
        <v>159</v>
      </c>
      <c r="H20" s="5">
        <v>27</v>
      </c>
      <c r="I20" s="6">
        <v>132</v>
      </c>
      <c r="J20" s="7">
        <f t="shared" si="2"/>
        <v>-9.4339622641509422</v>
      </c>
      <c r="K20" s="7">
        <f t="shared" si="2"/>
        <v>-33.333333333333336</v>
      </c>
      <c r="L20" s="7">
        <f t="shared" si="2"/>
        <v>-4.5454545454545414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1019</v>
      </c>
      <c r="E21" s="5">
        <v>209</v>
      </c>
      <c r="F21" s="6">
        <v>810</v>
      </c>
      <c r="G21" s="5">
        <f t="shared" si="1"/>
        <v>1583</v>
      </c>
      <c r="H21" s="5">
        <v>323</v>
      </c>
      <c r="I21" s="6">
        <v>1260</v>
      </c>
      <c r="J21" s="7">
        <f t="shared" si="2"/>
        <v>-35.628553379658875</v>
      </c>
      <c r="K21" s="7">
        <f t="shared" si="2"/>
        <v>-35.294117647058819</v>
      </c>
      <c r="L21" s="7">
        <f t="shared" si="2"/>
        <v>-35.714285714285708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21</v>
      </c>
      <c r="E22" s="5">
        <v>1</v>
      </c>
      <c r="F22" s="6">
        <v>20</v>
      </c>
      <c r="G22" s="5">
        <f t="shared" si="1"/>
        <v>15</v>
      </c>
      <c r="H22" s="5">
        <v>0</v>
      </c>
      <c r="I22" s="6">
        <v>15</v>
      </c>
      <c r="J22" s="7">
        <f t="shared" si="2"/>
        <v>39.999999999999993</v>
      </c>
      <c r="K22" s="7" t="str">
        <f t="shared" si="2"/>
        <v>-</v>
      </c>
      <c r="L22" s="7">
        <f t="shared" si="2"/>
        <v>33.333333333333329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28</v>
      </c>
      <c r="E23" s="5">
        <v>1</v>
      </c>
      <c r="F23" s="6">
        <v>27</v>
      </c>
      <c r="G23" s="5">
        <f t="shared" si="1"/>
        <v>23</v>
      </c>
      <c r="H23" s="5">
        <v>5</v>
      </c>
      <c r="I23" s="6">
        <v>18</v>
      </c>
      <c r="J23" s="7">
        <f t="shared" si="2"/>
        <v>21.739130434782616</v>
      </c>
      <c r="K23" s="7">
        <f t="shared" si="2"/>
        <v>-80</v>
      </c>
      <c r="L23" s="7">
        <f t="shared" si="2"/>
        <v>50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</v>
      </c>
      <c r="E24" s="5">
        <v>0</v>
      </c>
      <c r="F24" s="6">
        <v>1</v>
      </c>
      <c r="G24" s="5">
        <f t="shared" si="1"/>
        <v>4</v>
      </c>
      <c r="H24" s="5">
        <v>1</v>
      </c>
      <c r="I24" s="6">
        <v>3</v>
      </c>
      <c r="J24" s="7">
        <f t="shared" si="2"/>
        <v>-75</v>
      </c>
      <c r="K24" s="7">
        <f t="shared" si="2"/>
        <v>-100</v>
      </c>
      <c r="L24" s="7">
        <f t="shared" si="2"/>
        <v>-66.666666666666671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92</v>
      </c>
      <c r="E25" s="5">
        <f t="shared" si="5"/>
        <v>3</v>
      </c>
      <c r="F25" s="5">
        <f t="shared" si="5"/>
        <v>89</v>
      </c>
      <c r="G25" s="5">
        <f t="shared" si="5"/>
        <v>49</v>
      </c>
      <c r="H25" s="5">
        <f t="shared" si="5"/>
        <v>2</v>
      </c>
      <c r="I25" s="5">
        <f t="shared" si="5"/>
        <v>47</v>
      </c>
      <c r="J25" s="7">
        <f t="shared" si="2"/>
        <v>87.75510204081634</v>
      </c>
      <c r="K25" s="7">
        <f t="shared" si="2"/>
        <v>50</v>
      </c>
      <c r="L25" s="7">
        <f t="shared" si="2"/>
        <v>89.361702127659569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1305</v>
      </c>
      <c r="E26" s="5">
        <v>232</v>
      </c>
      <c r="F26" s="6">
        <v>1073</v>
      </c>
      <c r="G26" s="5">
        <f t="shared" si="1"/>
        <v>1833</v>
      </c>
      <c r="H26" s="5">
        <v>358</v>
      </c>
      <c r="I26" s="6">
        <v>1475</v>
      </c>
      <c r="J26" s="7">
        <f t="shared" si="2"/>
        <v>-28.805237315875608</v>
      </c>
      <c r="K26" s="7">
        <f t="shared" si="2"/>
        <v>-35.195530726256983</v>
      </c>
      <c r="L26" s="7">
        <f t="shared" si="2"/>
        <v>-27.254237288135595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59</v>
      </c>
      <c r="E27" s="5">
        <v>1</v>
      </c>
      <c r="F27" s="6">
        <v>58</v>
      </c>
      <c r="G27" s="5">
        <f t="shared" si="1"/>
        <v>78</v>
      </c>
      <c r="H27" s="5">
        <v>2</v>
      </c>
      <c r="I27" s="6">
        <v>76</v>
      </c>
      <c r="J27" s="7">
        <f t="shared" si="2"/>
        <v>-24.358974358974361</v>
      </c>
      <c r="K27" s="7">
        <f t="shared" si="2"/>
        <v>-50</v>
      </c>
      <c r="L27" s="7">
        <f t="shared" si="2"/>
        <v>-23.684210526315784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169</v>
      </c>
      <c r="E28" s="5">
        <v>5</v>
      </c>
      <c r="F28" s="6">
        <v>164</v>
      </c>
      <c r="G28" s="5">
        <f t="shared" si="1"/>
        <v>213</v>
      </c>
      <c r="H28" s="5">
        <v>10</v>
      </c>
      <c r="I28" s="6">
        <v>203</v>
      </c>
      <c r="J28" s="7">
        <f t="shared" si="2"/>
        <v>-20.657276995305164</v>
      </c>
      <c r="K28" s="7">
        <f t="shared" si="2"/>
        <v>-50</v>
      </c>
      <c r="L28" s="7">
        <f t="shared" si="2"/>
        <v>-19.21182266009852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202</v>
      </c>
      <c r="E29" s="5">
        <v>15</v>
      </c>
      <c r="F29" s="6">
        <v>187</v>
      </c>
      <c r="G29" s="5">
        <f t="shared" si="1"/>
        <v>270</v>
      </c>
      <c r="H29" s="5">
        <v>16</v>
      </c>
      <c r="I29" s="6">
        <v>254</v>
      </c>
      <c r="J29" s="7">
        <f t="shared" si="2"/>
        <v>-25.185185185185187</v>
      </c>
      <c r="K29" s="7">
        <f t="shared" si="2"/>
        <v>-6.25</v>
      </c>
      <c r="L29" s="7">
        <f t="shared" si="2"/>
        <v>-26.377952755905511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52</v>
      </c>
      <c r="E30" s="5">
        <v>1</v>
      </c>
      <c r="F30" s="6">
        <v>51</v>
      </c>
      <c r="G30" s="5">
        <f t="shared" si="1"/>
        <v>53</v>
      </c>
      <c r="H30" s="5">
        <v>1</v>
      </c>
      <c r="I30" s="6">
        <v>52</v>
      </c>
      <c r="J30" s="7">
        <f t="shared" si="2"/>
        <v>-1.8867924528301883</v>
      </c>
      <c r="K30" s="7">
        <f t="shared" si="2"/>
        <v>0</v>
      </c>
      <c r="L30" s="7">
        <f t="shared" si="2"/>
        <v>-1.9230769230769273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152</v>
      </c>
      <c r="E31" s="5">
        <v>4</v>
      </c>
      <c r="F31" s="6">
        <v>148</v>
      </c>
      <c r="G31" s="5">
        <f t="shared" si="1"/>
        <v>201</v>
      </c>
      <c r="H31" s="5">
        <v>2</v>
      </c>
      <c r="I31" s="6">
        <v>199</v>
      </c>
      <c r="J31" s="7">
        <f t="shared" si="2"/>
        <v>-24.378109452736318</v>
      </c>
      <c r="K31" s="7">
        <f t="shared" si="2"/>
        <v>100</v>
      </c>
      <c r="L31" s="7">
        <f t="shared" si="2"/>
        <v>-25.628140703517587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38</v>
      </c>
      <c r="E32" s="5">
        <v>4</v>
      </c>
      <c r="F32" s="6">
        <v>34</v>
      </c>
      <c r="G32" s="5">
        <f t="shared" si="1"/>
        <v>26</v>
      </c>
      <c r="H32" s="5">
        <v>6</v>
      </c>
      <c r="I32" s="6">
        <v>20</v>
      </c>
      <c r="J32" s="7">
        <f t="shared" si="2"/>
        <v>46.153846153846146</v>
      </c>
      <c r="K32" s="7">
        <f t="shared" si="2"/>
        <v>-33.333333333333336</v>
      </c>
      <c r="L32" s="7">
        <f t="shared" si="2"/>
        <v>70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76</v>
      </c>
      <c r="E33" s="5">
        <v>1</v>
      </c>
      <c r="F33" s="6">
        <v>75</v>
      </c>
      <c r="G33" s="5">
        <f t="shared" si="1"/>
        <v>55</v>
      </c>
      <c r="H33" s="5">
        <v>1</v>
      </c>
      <c r="I33" s="6">
        <v>54</v>
      </c>
      <c r="J33" s="7">
        <f t="shared" si="2"/>
        <v>38.181818181818187</v>
      </c>
      <c r="K33" s="7">
        <f t="shared" si="2"/>
        <v>0</v>
      </c>
      <c r="L33" s="7">
        <f t="shared" si="2"/>
        <v>38.888888888888886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354</v>
      </c>
      <c r="E34" s="5">
        <v>7</v>
      </c>
      <c r="F34" s="6">
        <v>347</v>
      </c>
      <c r="G34" s="5">
        <f t="shared" si="1"/>
        <v>276</v>
      </c>
      <c r="H34" s="5">
        <v>9</v>
      </c>
      <c r="I34" s="6">
        <v>267</v>
      </c>
      <c r="J34" s="7">
        <f t="shared" si="2"/>
        <v>28.260869565217384</v>
      </c>
      <c r="K34" s="7">
        <f t="shared" si="2"/>
        <v>-22.222222222222221</v>
      </c>
      <c r="L34" s="7">
        <f t="shared" si="2"/>
        <v>29.962546816479406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21</v>
      </c>
      <c r="E35" s="5">
        <v>0</v>
      </c>
      <c r="F35" s="6">
        <v>21</v>
      </c>
      <c r="G35" s="5">
        <f t="shared" si="1"/>
        <v>29</v>
      </c>
      <c r="H35" s="5">
        <v>0</v>
      </c>
      <c r="I35" s="6">
        <v>29</v>
      </c>
      <c r="J35" s="7">
        <f t="shared" si="2"/>
        <v>-27.586206896551722</v>
      </c>
      <c r="K35" s="7" t="str">
        <f t="shared" si="2"/>
        <v>-</v>
      </c>
      <c r="L35" s="7">
        <f t="shared" si="2"/>
        <v>-27.586206896551722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5</v>
      </c>
      <c r="E36" s="5">
        <v>0</v>
      </c>
      <c r="F36" s="6">
        <v>5</v>
      </c>
      <c r="G36" s="5">
        <f t="shared" si="1"/>
        <v>13</v>
      </c>
      <c r="H36" s="5">
        <v>0</v>
      </c>
      <c r="I36" s="6">
        <v>13</v>
      </c>
      <c r="J36" s="7">
        <f t="shared" si="2"/>
        <v>-61.53846153846154</v>
      </c>
      <c r="K36" s="7" t="str">
        <f t="shared" si="2"/>
        <v>-</v>
      </c>
      <c r="L36" s="7">
        <f t="shared" si="2"/>
        <v>-61.53846153846154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44</v>
      </c>
      <c r="E37" s="5">
        <v>2</v>
      </c>
      <c r="F37" s="6">
        <v>42</v>
      </c>
      <c r="G37" s="5">
        <f t="shared" si="1"/>
        <v>22</v>
      </c>
      <c r="H37" s="5">
        <v>0</v>
      </c>
      <c r="I37" s="6">
        <v>22</v>
      </c>
      <c r="J37" s="7">
        <f t="shared" si="2"/>
        <v>100</v>
      </c>
      <c r="K37" s="7" t="str">
        <f t="shared" si="2"/>
        <v>-</v>
      </c>
      <c r="L37" s="7">
        <f t="shared" si="2"/>
        <v>90.909090909090921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28</v>
      </c>
      <c r="E38" s="5">
        <v>0</v>
      </c>
      <c r="F38" s="6">
        <v>28</v>
      </c>
      <c r="G38" s="5">
        <f t="shared" si="1"/>
        <v>79</v>
      </c>
      <c r="H38" s="5">
        <v>1</v>
      </c>
      <c r="I38" s="6">
        <v>78</v>
      </c>
      <c r="J38" s="7">
        <f t="shared" si="2"/>
        <v>-64.556962025316452</v>
      </c>
      <c r="K38" s="7">
        <f t="shared" si="2"/>
        <v>-100</v>
      </c>
      <c r="L38" s="7">
        <f t="shared" si="2"/>
        <v>-64.102564102564102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401</v>
      </c>
      <c r="E39" s="5">
        <f t="shared" si="6"/>
        <v>7</v>
      </c>
      <c r="F39" s="5">
        <f t="shared" si="6"/>
        <v>394</v>
      </c>
      <c r="G39" s="5">
        <f t="shared" si="6"/>
        <v>351</v>
      </c>
      <c r="H39" s="5">
        <f t="shared" si="6"/>
        <v>2</v>
      </c>
      <c r="I39" s="5">
        <f t="shared" si="6"/>
        <v>349</v>
      </c>
      <c r="J39" s="7">
        <f t="shared" si="2"/>
        <v>14.245014245014254</v>
      </c>
      <c r="K39" s="7">
        <f t="shared" si="2"/>
        <v>250</v>
      </c>
      <c r="L39" s="7">
        <f t="shared" si="2"/>
        <v>12.893982808022919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1601</v>
      </c>
      <c r="E40" s="5">
        <v>47</v>
      </c>
      <c r="F40" s="6">
        <v>1554</v>
      </c>
      <c r="G40" s="5">
        <f t="shared" si="1"/>
        <v>1666</v>
      </c>
      <c r="H40" s="5">
        <v>50</v>
      </c>
      <c r="I40" s="6">
        <v>1616</v>
      </c>
      <c r="J40" s="7">
        <f t="shared" si="2"/>
        <v>-3.9015606242497003</v>
      </c>
      <c r="K40" s="7">
        <f t="shared" si="2"/>
        <v>-6.0000000000000053</v>
      </c>
      <c r="L40" s="7">
        <f t="shared" si="2"/>
        <v>-3.83663366336634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83</v>
      </c>
      <c r="E41" s="5">
        <v>21</v>
      </c>
      <c r="F41" s="6">
        <v>62</v>
      </c>
      <c r="G41" s="5">
        <f t="shared" si="1"/>
        <v>57</v>
      </c>
      <c r="H41" s="5">
        <v>8</v>
      </c>
      <c r="I41" s="6">
        <v>49</v>
      </c>
      <c r="J41" s="7">
        <f t="shared" si="2"/>
        <v>45.614035087719309</v>
      </c>
      <c r="K41" s="7">
        <f t="shared" si="2"/>
        <v>162.5</v>
      </c>
      <c r="L41" s="7">
        <f t="shared" si="2"/>
        <v>26.530612244897966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27</v>
      </c>
      <c r="E42" s="5">
        <v>11</v>
      </c>
      <c r="F42" s="6">
        <v>16</v>
      </c>
      <c r="G42" s="5">
        <f t="shared" si="1"/>
        <v>18</v>
      </c>
      <c r="H42" s="5">
        <v>3</v>
      </c>
      <c r="I42" s="6">
        <v>15</v>
      </c>
      <c r="J42" s="7">
        <f t="shared" si="2"/>
        <v>50</v>
      </c>
      <c r="K42" s="7">
        <f t="shared" si="2"/>
        <v>266.66666666666663</v>
      </c>
      <c r="L42" s="7">
        <f t="shared" si="2"/>
        <v>6.6666666666666652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18</v>
      </c>
      <c r="E43" s="5">
        <f t="shared" si="7"/>
        <v>1</v>
      </c>
      <c r="F43" s="5">
        <f t="shared" si="7"/>
        <v>17</v>
      </c>
      <c r="G43" s="5">
        <f t="shared" si="7"/>
        <v>31</v>
      </c>
      <c r="H43" s="5">
        <f t="shared" si="7"/>
        <v>0</v>
      </c>
      <c r="I43" s="5">
        <f t="shared" si="7"/>
        <v>31</v>
      </c>
      <c r="J43" s="7">
        <f t="shared" si="2"/>
        <v>-41.935483870967737</v>
      </c>
      <c r="K43" s="7" t="str">
        <f t="shared" si="2"/>
        <v>-</v>
      </c>
      <c r="L43" s="7">
        <f t="shared" si="2"/>
        <v>-45.161290322580648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128</v>
      </c>
      <c r="E44" s="5">
        <v>33</v>
      </c>
      <c r="F44" s="6">
        <v>95</v>
      </c>
      <c r="G44" s="5">
        <f t="shared" si="1"/>
        <v>106</v>
      </c>
      <c r="H44" s="5">
        <v>11</v>
      </c>
      <c r="I44" s="6">
        <v>95</v>
      </c>
      <c r="J44" s="7">
        <f t="shared" si="2"/>
        <v>20.75471698113207</v>
      </c>
      <c r="K44" s="7">
        <f t="shared" si="2"/>
        <v>200</v>
      </c>
      <c r="L44" s="7">
        <f t="shared" si="2"/>
        <v>0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32</v>
      </c>
      <c r="E45" s="5">
        <v>4</v>
      </c>
      <c r="F45" s="6">
        <v>28</v>
      </c>
      <c r="G45" s="5">
        <f t="shared" si="1"/>
        <v>26</v>
      </c>
      <c r="H45" s="5">
        <v>3</v>
      </c>
      <c r="I45" s="6">
        <v>23</v>
      </c>
      <c r="J45" s="7">
        <f t="shared" si="2"/>
        <v>23.076923076923084</v>
      </c>
      <c r="K45" s="7">
        <f t="shared" si="2"/>
        <v>33.333333333333329</v>
      </c>
      <c r="L45" s="7">
        <f t="shared" si="2"/>
        <v>21.739130434782616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27</v>
      </c>
      <c r="E46" s="5">
        <f t="shared" si="8"/>
        <v>1</v>
      </c>
      <c r="F46" s="5">
        <f t="shared" si="8"/>
        <v>26</v>
      </c>
      <c r="G46" s="5">
        <f t="shared" si="8"/>
        <v>37</v>
      </c>
      <c r="H46" s="5">
        <f t="shared" si="8"/>
        <v>1</v>
      </c>
      <c r="I46" s="5">
        <f t="shared" si="8"/>
        <v>36</v>
      </c>
      <c r="J46" s="7">
        <f t="shared" si="2"/>
        <v>-27.027027027027028</v>
      </c>
      <c r="K46" s="7">
        <f t="shared" si="2"/>
        <v>0</v>
      </c>
      <c r="L46" s="7">
        <f t="shared" si="2"/>
        <v>-27.777777777777779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59</v>
      </c>
      <c r="E47" s="5">
        <v>5</v>
      </c>
      <c r="F47" s="6">
        <v>54</v>
      </c>
      <c r="G47" s="5">
        <f t="shared" si="1"/>
        <v>63</v>
      </c>
      <c r="H47" s="5">
        <v>4</v>
      </c>
      <c r="I47" s="6">
        <v>59</v>
      </c>
      <c r="J47" s="7">
        <f t="shared" si="2"/>
        <v>-6.3492063492063489</v>
      </c>
      <c r="K47" s="7">
        <f t="shared" si="2"/>
        <v>25</v>
      </c>
      <c r="L47" s="7">
        <f t="shared" si="2"/>
        <v>-8.4745762711864394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147</v>
      </c>
      <c r="E48" s="5">
        <v>42</v>
      </c>
      <c r="F48" s="12">
        <v>105</v>
      </c>
      <c r="G48" s="5">
        <f t="shared" si="1"/>
        <v>139</v>
      </c>
      <c r="H48" s="13">
        <v>42</v>
      </c>
      <c r="I48" s="12">
        <v>97</v>
      </c>
      <c r="J48" s="14">
        <f t="shared" si="2"/>
        <v>5.755395683453246</v>
      </c>
      <c r="K48" s="14">
        <f t="shared" si="2"/>
        <v>0</v>
      </c>
      <c r="L48" s="14">
        <f t="shared" si="2"/>
        <v>8.2474226804123631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7639</v>
      </c>
      <c r="E49" s="5">
        <f t="shared" ref="E49:I49" si="9">E19+E26+E40+E44+E47+E48</f>
        <v>1866</v>
      </c>
      <c r="F49" s="5">
        <f t="shared" si="9"/>
        <v>5773</v>
      </c>
      <c r="G49" s="5">
        <f t="shared" si="9"/>
        <v>14794</v>
      </c>
      <c r="H49" s="5">
        <f t="shared" si="9"/>
        <v>2615</v>
      </c>
      <c r="I49" s="5">
        <f t="shared" si="9"/>
        <v>12179</v>
      </c>
      <c r="J49" s="7">
        <f t="shared" si="2"/>
        <v>-48.36420170339327</v>
      </c>
      <c r="K49" s="7">
        <f t="shared" si="2"/>
        <v>-28.642447418738048</v>
      </c>
      <c r="L49" s="7">
        <f t="shared" si="2"/>
        <v>-52.598735528368501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2022-02-10T05:51:28Z</dcterms:modified>
</cp:coreProperties>
</file>