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J16" i="1" s="1"/>
  <c r="G39" i="1"/>
  <c r="G25" i="1"/>
  <c r="D18" i="1"/>
  <c r="D43" i="1"/>
  <c r="D16" i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<sst xmlns="http://schemas.openxmlformats.org/spreadsheetml/2006/main" count="113" uniqueCount="62">
  <si>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</si>
  <si>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</si>
  <si>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</si>
  <si>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</si>
  <si>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</si>
  <si>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</si>
  <si>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</si>
  <si>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</si>
  <si>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</si>
  <si>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</si>
  <si>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</si>
  <si>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</si>
  <si>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</si>
  <si>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</si>
  <si>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</si>
  <si>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</si>
  <si>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</si>
  <si>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</si>
  <si>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</si>
  <si>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</si>
  <si>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</si>
  <si>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</si>
  <si>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</si>
  <si>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</si>
  <si>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</si>
  <si>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</si>
  <si>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</si>
  <si>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</si>
  <si>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</si>
  <si>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</si>
  <si>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</si>
  <si>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</si>
  <si>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</si>
  <si>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</si>
  <si>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</si>
  <si>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</si>
  <si>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</si>
  <si>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</si>
  <si>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</si>
  <si>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</si>
  <si>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</si>
  <si>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</si>
  <si>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</si>
  <si>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</si>
  <si>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</si>
  <si>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</si>
  <si>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</si>
  <si>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</si>
  <si>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</si>
  <si>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</si>
  <si>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</si>
  <si>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</si>
  <si>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</si>
  <si>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</si>
  <si>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</si>
  <si>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</si>
  <si>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</si>
  <si>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110年10月來臺旅客人次及成長率－按居住地分
Table 1-2 Visitor Arrivals by Residence,
October,2021</t>
  </si>
  <si>
    <t>110年10月 Oct.., 2021</t>
  </si>
  <si>
    <t>109年10月 Oct..,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</si>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</sst>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1691</v>
      </c>
      <c r="E4" s="5">
        <v>1683</v>
      </c>
      <c r="F4" s="6">
        <v>8</v>
      </c>
      <c r="G4" s="5">
        <f>H4+I4</f>
        <v>862</v>
      </c>
      <c r="H4" s="5">
        <v>841</v>
      </c>
      <c r="I4" s="6">
        <v>21</v>
      </c>
      <c r="J4" s="7">
        <f>IF(G4=0,"-",((D4/G4)-1)*100)</f>
        <v>96.171693735498835</v>
      </c>
      <c r="K4" s="7">
        <f>IF(H4=0,"-",((E4/H4)-1)*100)</f>
        <v>100.11890606420928</v>
      </c>
      <c r="L4" s="7">
        <f>IF(I4=0,"-",((F4/I4)-1)*100)</f>
        <v>-61.904761904761905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1605</v>
      </c>
      <c r="E5" s="5">
        <v>1605</v>
      </c>
      <c r="F5" s="6">
        <v>0</v>
      </c>
      <c r="G5" s="5">
        <f t="shared" ref="G5:G48" si="1">H5+I5</f>
        <v>1810</v>
      </c>
      <c r="H5" s="5">
        <v>1810</v>
      </c>
      <c r="I5" s="6">
        <v>0</v>
      </c>
      <c r="J5" s="7">
        <f t="shared" ref="J5:L49" si="2">IF(G5=0,"-",((D5/G5)-1)*100)</f>
        <v>-11.325966850828728</v>
      </c>
      <c r="K5" s="7">
        <f t="shared" si="2"/>
        <v>-11.325966850828728</v>
      </c>
      <c r="L5" s="7" t="str">
        <f t="shared" si="2"/>
        <v>-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1064</v>
      </c>
      <c r="E6" s="5">
        <v>15</v>
      </c>
      <c r="F6" s="6">
        <v>1049</v>
      </c>
      <c r="G6" s="5">
        <f t="shared" si="1"/>
        <v>986</v>
      </c>
      <c r="H6" s="5">
        <v>18</v>
      </c>
      <c r="I6" s="6">
        <v>968</v>
      </c>
      <c r="J6" s="7">
        <f t="shared" si="2"/>
        <v>7.9107505070993955</v>
      </c>
      <c r="K6" s="7">
        <f t="shared" si="2"/>
        <v>-16.666666666666664</v>
      </c>
      <c r="L6" s="7">
        <f t="shared" si="2"/>
        <v>8.3677685950413139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287</v>
      </c>
      <c r="E7" s="5">
        <v>9</v>
      </c>
      <c r="F7" s="6">
        <v>278</v>
      </c>
      <c r="G7" s="5">
        <f t="shared" si="1"/>
        <v>336</v>
      </c>
      <c r="H7" s="5">
        <v>16</v>
      </c>
      <c r="I7" s="6">
        <v>320</v>
      </c>
      <c r="J7" s="7">
        <f t="shared" si="2"/>
        <v>-14.583333333333337</v>
      </c>
      <c r="K7" s="7">
        <f t="shared" si="2"/>
        <v>-43.75</v>
      </c>
      <c r="L7" s="7">
        <f t="shared" si="2"/>
        <v>-13.124999999999998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211</v>
      </c>
      <c r="E8" s="5">
        <v>1</v>
      </c>
      <c r="F8" s="6">
        <v>210</v>
      </c>
      <c r="G8" s="5">
        <f t="shared" si="1"/>
        <v>185</v>
      </c>
      <c r="H8" s="5">
        <v>0</v>
      </c>
      <c r="I8" s="6">
        <v>185</v>
      </c>
      <c r="J8" s="7">
        <f t="shared" si="2"/>
        <v>14.054054054054044</v>
      </c>
      <c r="K8" s="7" t="str">
        <f t="shared" si="2"/>
        <v>-</v>
      </c>
      <c r="L8" s="7">
        <f t="shared" si="2"/>
        <v>13.513513513513509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79</v>
      </c>
      <c r="E9" s="5">
        <v>1</v>
      </c>
      <c r="F9" s="6">
        <v>78</v>
      </c>
      <c r="G9" s="5">
        <f t="shared" si="1"/>
        <v>76</v>
      </c>
      <c r="H9" s="5">
        <v>3</v>
      </c>
      <c r="I9" s="6">
        <v>73</v>
      </c>
      <c r="J9" s="7">
        <f t="shared" si="2"/>
        <v>3.9473684210526327</v>
      </c>
      <c r="K9" s="7">
        <f t="shared" si="2"/>
        <v>-66.666666666666671</v>
      </c>
      <c r="L9" s="7">
        <f t="shared" si="2"/>
        <v>6.8493150684931559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1829</v>
      </c>
      <c r="E10" s="5">
        <v>2</v>
      </c>
      <c r="F10" s="6">
        <v>1827</v>
      </c>
      <c r="G10" s="5">
        <f t="shared" si="1"/>
        <v>327</v>
      </c>
      <c r="H10" s="5">
        <v>4</v>
      </c>
      <c r="I10" s="6">
        <v>323</v>
      </c>
      <c r="J10" s="7">
        <f t="shared" si="2"/>
        <v>459.32721712538228</v>
      </c>
      <c r="K10" s="7">
        <f t="shared" si="2"/>
        <v>-50</v>
      </c>
      <c r="L10" s="7">
        <f t="shared" si="2"/>
        <v>465.6346749226006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206</v>
      </c>
      <c r="E11" s="5">
        <v>4</v>
      </c>
      <c r="F11" s="6">
        <v>202</v>
      </c>
      <c r="G11" s="5">
        <f t="shared" si="1"/>
        <v>203</v>
      </c>
      <c r="H11" s="5">
        <v>6</v>
      </c>
      <c r="I11" s="6">
        <v>197</v>
      </c>
      <c r="J11" s="7">
        <f t="shared" si="2"/>
        <v>1.4778325123152802</v>
      </c>
      <c r="K11" s="7">
        <f t="shared" si="2"/>
        <v>-33.333333333333336</v>
      </c>
      <c r="L11" s="7">
        <f t="shared" si="2"/>
        <v>2.5380710659898442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1822</v>
      </c>
      <c r="E12" s="5">
        <v>13</v>
      </c>
      <c r="F12" s="6">
        <v>1809</v>
      </c>
      <c r="G12" s="5">
        <f t="shared" si="1"/>
        <v>3512</v>
      </c>
      <c r="H12" s="5">
        <v>8</v>
      </c>
      <c r="I12" s="6">
        <v>3504</v>
      </c>
      <c r="J12" s="7">
        <f t="shared" si="2"/>
        <v>-48.120728929384967</v>
      </c>
      <c r="K12" s="7">
        <f t="shared" si="2"/>
        <v>62.5</v>
      </c>
      <c r="L12" s="7">
        <f t="shared" si="2"/>
        <v>-48.37328767123288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427</v>
      </c>
      <c r="E13" s="5">
        <v>5</v>
      </c>
      <c r="F13" s="6">
        <v>422</v>
      </c>
      <c r="G13" s="5">
        <f t="shared" si="1"/>
        <v>946</v>
      </c>
      <c r="H13" s="5">
        <v>8</v>
      </c>
      <c r="I13" s="6">
        <v>938</v>
      </c>
      <c r="J13" s="7">
        <f t="shared" si="2"/>
        <v>-54.862579281183933</v>
      </c>
      <c r="K13" s="7">
        <f t="shared" si="2"/>
        <v>-37.5</v>
      </c>
      <c r="L13" s="7">
        <f t="shared" si="2"/>
        <v>-55.010660980810236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377</v>
      </c>
      <c r="E14" s="5">
        <v>8</v>
      </c>
      <c r="F14" s="6">
        <v>369</v>
      </c>
      <c r="G14" s="5">
        <f t="shared" si="1"/>
        <v>1522</v>
      </c>
      <c r="H14" s="5">
        <v>1</v>
      </c>
      <c r="I14" s="6">
        <v>1521</v>
      </c>
      <c r="J14" s="7">
        <f t="shared" si="2"/>
        <v>-75.229960578186592</v>
      </c>
      <c r="K14" s="7">
        <f t="shared" si="2"/>
        <v>700</v>
      </c>
      <c r="L14" s="7">
        <f t="shared" si="2"/>
        <v>-75.739644970414204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725</v>
      </c>
      <c r="E15" s="5">
        <v>7</v>
      </c>
      <c r="F15" s="6">
        <v>718</v>
      </c>
      <c r="G15" s="5">
        <f t="shared" si="1"/>
        <v>4587</v>
      </c>
      <c r="H15" s="5">
        <v>18</v>
      </c>
      <c r="I15" s="6">
        <v>4569</v>
      </c>
      <c r="J15" s="7">
        <f t="shared" si="2"/>
        <v>-84.19446261172881</v>
      </c>
      <c r="K15" s="7">
        <f t="shared" si="2"/>
        <v>-61.111111111111114</v>
      </c>
      <c r="L15" s="7">
        <f t="shared" si="2"/>
        <v>-84.285401619610425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272</v>
      </c>
      <c r="E16" s="5">
        <f t="shared" si="3"/>
        <v>0</v>
      </c>
      <c r="F16" s="5">
        <f t="shared" si="3"/>
        <v>272</v>
      </c>
      <c r="G16" s="5">
        <f t="shared" si="3"/>
        <v>104</v>
      </c>
      <c r="H16" s="5">
        <f t="shared" si="3"/>
        <v>0</v>
      </c>
      <c r="I16" s="5">
        <f t="shared" si="3"/>
        <v>104</v>
      </c>
      <c r="J16" s="7">
        <f t="shared" si="2"/>
        <v>161.53846153846155</v>
      </c>
      <c r="K16" s="7" t="str">
        <f t="shared" si="2"/>
        <v>-</v>
      </c>
      <c r="L16" s="7">
        <f t="shared" si="2"/>
        <v>161.53846153846155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5658</v>
      </c>
      <c r="E17" s="5">
        <v>39</v>
      </c>
      <c r="F17" s="6">
        <v>5619</v>
      </c>
      <c r="G17" s="5">
        <f t="shared" si="1"/>
        <v>11201</v>
      </c>
      <c r="H17" s="5">
        <v>45</v>
      </c>
      <c r="I17" s="6">
        <v>11156</v>
      </c>
      <c r="J17" s="7">
        <f t="shared" si="2"/>
        <v>-49.486652977412724</v>
      </c>
      <c r="K17" s="7">
        <f t="shared" si="2"/>
        <v>-13.33333333333333</v>
      </c>
      <c r="L17" s="7">
        <f t="shared" si="2"/>
        <v>-49.63248476156329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132</v>
      </c>
      <c r="E18" s="5">
        <f t="shared" si="4"/>
        <v>1</v>
      </c>
      <c r="F18" s="5">
        <f t="shared" si="4"/>
        <v>131</v>
      </c>
      <c r="G18" s="5">
        <f t="shared" si="4"/>
        <v>69</v>
      </c>
      <c r="H18" s="5">
        <f t="shared" si="4"/>
        <v>2</v>
      </c>
      <c r="I18" s="5">
        <f t="shared" si="4"/>
        <v>67</v>
      </c>
      <c r="J18" s="7">
        <f t="shared" si="2"/>
        <v>91.304347826086968</v>
      </c>
      <c r="K18" s="7">
        <f t="shared" si="2"/>
        <v>-50</v>
      </c>
      <c r="L18" s="7">
        <f t="shared" si="2"/>
        <v>95.522388059701498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10727</v>
      </c>
      <c r="E19" s="5">
        <v>3354</v>
      </c>
      <c r="F19" s="6">
        <v>7373</v>
      </c>
      <c r="G19" s="5">
        <f t="shared" si="1"/>
        <v>15525</v>
      </c>
      <c r="H19" s="5">
        <v>2735</v>
      </c>
      <c r="I19" s="6">
        <v>12790</v>
      </c>
      <c r="J19" s="7">
        <f t="shared" si="2"/>
        <v>-30.904991948470204</v>
      </c>
      <c r="K19" s="7">
        <f t="shared" si="2"/>
        <v>22.632541133455209</v>
      </c>
      <c r="L19" s="7">
        <f t="shared" si="2"/>
        <v>-42.353401094605161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130</v>
      </c>
      <c r="E20" s="5">
        <v>10</v>
      </c>
      <c r="F20" s="6">
        <v>120</v>
      </c>
      <c r="G20" s="5">
        <f t="shared" si="1"/>
        <v>152</v>
      </c>
      <c r="H20" s="5">
        <v>19</v>
      </c>
      <c r="I20" s="6">
        <v>133</v>
      </c>
      <c r="J20" s="7">
        <f t="shared" si="2"/>
        <v>-14.473684210526317</v>
      </c>
      <c r="K20" s="7">
        <f t="shared" si="2"/>
        <v>-47.368421052631582</v>
      </c>
      <c r="L20" s="7">
        <f t="shared" si="2"/>
        <v>-9.7744360902255689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1001</v>
      </c>
      <c r="E21" s="5">
        <v>138</v>
      </c>
      <c r="F21" s="6">
        <v>863</v>
      </c>
      <c r="G21" s="5">
        <f t="shared" si="1"/>
        <v>1132</v>
      </c>
      <c r="H21" s="5">
        <v>254</v>
      </c>
      <c r="I21" s="6">
        <v>878</v>
      </c>
      <c r="J21" s="7">
        <f t="shared" si="2"/>
        <v>-11.572438162544174</v>
      </c>
      <c r="K21" s="7">
        <f t="shared" si="2"/>
        <v>-45.669291338582674</v>
      </c>
      <c r="L21" s="7">
        <f t="shared" si="2"/>
        <v>-1.7084282460136713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23</v>
      </c>
      <c r="E22" s="5">
        <v>0</v>
      </c>
      <c r="F22" s="6">
        <v>23</v>
      </c>
      <c r="G22" s="5">
        <f t="shared" si="1"/>
        <v>27</v>
      </c>
      <c r="H22" s="5">
        <v>0</v>
      </c>
      <c r="I22" s="6">
        <v>27</v>
      </c>
      <c r="J22" s="7">
        <f t="shared" si="2"/>
        <v>-14.814814814814813</v>
      </c>
      <c r="K22" s="7" t="str">
        <f t="shared" si="2"/>
        <v>-</v>
      </c>
      <c r="L22" s="7">
        <f t="shared" si="2"/>
        <v>-14.814814814814813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20</v>
      </c>
      <c r="E23" s="5">
        <v>0</v>
      </c>
      <c r="F23" s="6">
        <v>20</v>
      </c>
      <c r="G23" s="5">
        <f t="shared" si="1"/>
        <v>35</v>
      </c>
      <c r="H23" s="5">
        <v>5</v>
      </c>
      <c r="I23" s="6">
        <v>30</v>
      </c>
      <c r="J23" s="7">
        <f t="shared" si="2"/>
        <v>-42.857142857142861</v>
      </c>
      <c r="K23" s="7">
        <f t="shared" si="2"/>
        <v>-100</v>
      </c>
      <c r="L23" s="7">
        <f t="shared" si="2"/>
        <v>-33.333333333333336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2</v>
      </c>
      <c r="H24" s="5">
        <v>0</v>
      </c>
      <c r="I24" s="6">
        <v>2</v>
      </c>
      <c r="J24" s="7">
        <f t="shared" si="2"/>
        <v>-50</v>
      </c>
      <c r="K24" s="7" t="str">
        <f t="shared" si="2"/>
        <v>-</v>
      </c>
      <c r="L24" s="7">
        <f t="shared" si="2"/>
        <v>-50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265</v>
      </c>
      <c r="E25" s="5">
        <f t="shared" si="5"/>
        <v>2</v>
      </c>
      <c r="F25" s="5">
        <f t="shared" si="5"/>
        <v>263</v>
      </c>
      <c r="G25" s="5">
        <f t="shared" si="5"/>
        <v>171</v>
      </c>
      <c r="H25" s="5">
        <f t="shared" si="5"/>
        <v>5</v>
      </c>
      <c r="I25" s="5">
        <f t="shared" si="5"/>
        <v>166</v>
      </c>
      <c r="J25" s="7">
        <f t="shared" si="2"/>
        <v>54.970760233918135</v>
      </c>
      <c r="K25" s="7">
        <f t="shared" si="2"/>
        <v>-60</v>
      </c>
      <c r="L25" s="7">
        <f t="shared" si="2"/>
        <v>58.433734939759027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1440</v>
      </c>
      <c r="E26" s="5">
        <v>150</v>
      </c>
      <c r="F26" s="6">
        <v>1290</v>
      </c>
      <c r="G26" s="5">
        <f t="shared" si="1"/>
        <v>1519</v>
      </c>
      <c r="H26" s="5">
        <v>283</v>
      </c>
      <c r="I26" s="6">
        <v>1236</v>
      </c>
      <c r="J26" s="7">
        <f t="shared" si="2"/>
        <v>-5.2007899934167217</v>
      </c>
      <c r="K26" s="7">
        <f t="shared" si="2"/>
        <v>-46.996466431095406</v>
      </c>
      <c r="L26" s="7">
        <f t="shared" si="2"/>
        <v>4.3689320388349495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39</v>
      </c>
      <c r="E27" s="5">
        <v>1</v>
      </c>
      <c r="F27" s="6">
        <v>38</v>
      </c>
      <c r="G27" s="5">
        <f t="shared" si="1"/>
        <v>65</v>
      </c>
      <c r="H27" s="5">
        <v>0</v>
      </c>
      <c r="I27" s="6">
        <v>65</v>
      </c>
      <c r="J27" s="7">
        <f t="shared" si="2"/>
        <v>-40</v>
      </c>
      <c r="K27" s="7" t="str">
        <f t="shared" si="2"/>
        <v>-</v>
      </c>
      <c r="L27" s="7">
        <f t="shared" si="2"/>
        <v>-41.538461538461533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146</v>
      </c>
      <c r="E28" s="5">
        <v>3</v>
      </c>
      <c r="F28" s="6">
        <v>143</v>
      </c>
      <c r="G28" s="5">
        <f t="shared" si="1"/>
        <v>186</v>
      </c>
      <c r="H28" s="5">
        <v>6</v>
      </c>
      <c r="I28" s="6">
        <v>180</v>
      </c>
      <c r="J28" s="7">
        <f t="shared" si="2"/>
        <v>-21.505376344086024</v>
      </c>
      <c r="K28" s="7">
        <f t="shared" si="2"/>
        <v>-50</v>
      </c>
      <c r="L28" s="7">
        <f t="shared" si="2"/>
        <v>-20.555555555555561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173</v>
      </c>
      <c r="E29" s="5">
        <v>7</v>
      </c>
      <c r="F29" s="6">
        <v>166</v>
      </c>
      <c r="G29" s="5">
        <f t="shared" si="1"/>
        <v>210</v>
      </c>
      <c r="H29" s="5">
        <v>6</v>
      </c>
      <c r="I29" s="6">
        <v>204</v>
      </c>
      <c r="J29" s="7">
        <f t="shared" si="2"/>
        <v>-17.619047619047624</v>
      </c>
      <c r="K29" s="7">
        <f t="shared" si="2"/>
        <v>16.666666666666675</v>
      </c>
      <c r="L29" s="7">
        <f t="shared" si="2"/>
        <v>-18.627450980392158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59</v>
      </c>
      <c r="E30" s="5">
        <v>1</v>
      </c>
      <c r="F30" s="6">
        <v>58</v>
      </c>
      <c r="G30" s="5">
        <f t="shared" si="1"/>
        <v>70</v>
      </c>
      <c r="H30" s="5">
        <v>2</v>
      </c>
      <c r="I30" s="6">
        <v>68</v>
      </c>
      <c r="J30" s="7">
        <f t="shared" si="2"/>
        <v>-15.714285714285714</v>
      </c>
      <c r="K30" s="7">
        <f t="shared" si="2"/>
        <v>-50</v>
      </c>
      <c r="L30" s="7">
        <f t="shared" si="2"/>
        <v>-14.705882352941179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233</v>
      </c>
      <c r="E31" s="5">
        <v>3</v>
      </c>
      <c r="F31" s="6">
        <v>230</v>
      </c>
      <c r="G31" s="5">
        <f t="shared" si="1"/>
        <v>160</v>
      </c>
      <c r="H31" s="5">
        <v>0</v>
      </c>
      <c r="I31" s="6">
        <v>160</v>
      </c>
      <c r="J31" s="7">
        <f t="shared" si="2"/>
        <v>45.625000000000007</v>
      </c>
      <c r="K31" s="7" t="str">
        <f t="shared" si="2"/>
        <v>-</v>
      </c>
      <c r="L31" s="7">
        <f t="shared" si="2"/>
        <v>43.75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26</v>
      </c>
      <c r="E32" s="5">
        <v>3</v>
      </c>
      <c r="F32" s="6">
        <v>23</v>
      </c>
      <c r="G32" s="5">
        <f t="shared" si="1"/>
        <v>18</v>
      </c>
      <c r="H32" s="5">
        <v>0</v>
      </c>
      <c r="I32" s="6">
        <v>18</v>
      </c>
      <c r="J32" s="7">
        <f t="shared" si="2"/>
        <v>44.444444444444443</v>
      </c>
      <c r="K32" s="7" t="str">
        <f t="shared" si="2"/>
        <v>-</v>
      </c>
      <c r="L32" s="7">
        <f t="shared" si="2"/>
        <v>27.777777777777768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50</v>
      </c>
      <c r="E33" s="5">
        <v>2</v>
      </c>
      <c r="F33" s="6">
        <v>48</v>
      </c>
      <c r="G33" s="5">
        <f t="shared" si="1"/>
        <v>52</v>
      </c>
      <c r="H33" s="5">
        <v>1</v>
      </c>
      <c r="I33" s="6">
        <v>51</v>
      </c>
      <c r="J33" s="7">
        <f t="shared" si="2"/>
        <v>-3.8461538461538436</v>
      </c>
      <c r="K33" s="7">
        <f t="shared" si="2"/>
        <v>100</v>
      </c>
      <c r="L33" s="7">
        <f t="shared" si="2"/>
        <v>-5.8823529411764719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290</v>
      </c>
      <c r="E34" s="5">
        <v>10</v>
      </c>
      <c r="F34" s="6">
        <v>280</v>
      </c>
      <c r="G34" s="5">
        <f t="shared" si="1"/>
        <v>343</v>
      </c>
      <c r="H34" s="5">
        <v>12</v>
      </c>
      <c r="I34" s="6">
        <v>331</v>
      </c>
      <c r="J34" s="7">
        <f t="shared" si="2"/>
        <v>-15.451895043731778</v>
      </c>
      <c r="K34" s="7">
        <f t="shared" si="2"/>
        <v>-16.666666666666664</v>
      </c>
      <c r="L34" s="7">
        <f t="shared" si="2"/>
        <v>-15.407854984894264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30</v>
      </c>
      <c r="E35" s="5">
        <v>0</v>
      </c>
      <c r="F35" s="6">
        <v>30</v>
      </c>
      <c r="G35" s="5">
        <f t="shared" si="1"/>
        <v>24</v>
      </c>
      <c r="H35" s="5">
        <v>0</v>
      </c>
      <c r="I35" s="6">
        <v>24</v>
      </c>
      <c r="J35" s="7">
        <f t="shared" si="2"/>
        <v>25</v>
      </c>
      <c r="K35" s="7" t="str">
        <f t="shared" si="2"/>
        <v>-</v>
      </c>
      <c r="L35" s="7">
        <f t="shared" si="2"/>
        <v>25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4</v>
      </c>
      <c r="E36" s="5">
        <v>0</v>
      </c>
      <c r="F36" s="6">
        <v>4</v>
      </c>
      <c r="G36" s="5">
        <f t="shared" si="1"/>
        <v>7</v>
      </c>
      <c r="H36" s="5">
        <v>0</v>
      </c>
      <c r="I36" s="6">
        <v>7</v>
      </c>
      <c r="J36" s="7">
        <f t="shared" si="2"/>
        <v>-42.857142857142861</v>
      </c>
      <c r="K36" s="7" t="str">
        <f t="shared" si="2"/>
        <v>-</v>
      </c>
      <c r="L36" s="7">
        <f t="shared" si="2"/>
        <v>-42.857142857142861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27</v>
      </c>
      <c r="E37" s="5">
        <v>2</v>
      </c>
      <c r="F37" s="6">
        <v>25</v>
      </c>
      <c r="G37" s="5">
        <f t="shared" si="1"/>
        <v>16</v>
      </c>
      <c r="H37" s="5">
        <v>1</v>
      </c>
      <c r="I37" s="6">
        <v>15</v>
      </c>
      <c r="J37" s="7">
        <f t="shared" si="2"/>
        <v>68.75</v>
      </c>
      <c r="K37" s="7">
        <f t="shared" si="2"/>
        <v>100</v>
      </c>
      <c r="L37" s="7">
        <f t="shared" si="2"/>
        <v>66.666666666666671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82</v>
      </c>
      <c r="E38" s="5">
        <v>2</v>
      </c>
      <c r="F38" s="6">
        <v>80</v>
      </c>
      <c r="G38" s="5">
        <f t="shared" si="1"/>
        <v>104</v>
      </c>
      <c r="H38" s="5">
        <v>0</v>
      </c>
      <c r="I38" s="6">
        <v>104</v>
      </c>
      <c r="J38" s="7">
        <f t="shared" si="2"/>
        <v>-21.153846153846157</v>
      </c>
      <c r="K38" s="7" t="str">
        <f t="shared" si="2"/>
        <v>-</v>
      </c>
      <c r="L38" s="7">
        <f t="shared" si="2"/>
        <v>-23.076923076923073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509</v>
      </c>
      <c r="E39" s="5">
        <f t="shared" si="6"/>
        <v>4</v>
      </c>
      <c r="F39" s="5">
        <f t="shared" si="6"/>
        <v>505</v>
      </c>
      <c r="G39" s="5">
        <f t="shared" si="6"/>
        <v>393</v>
      </c>
      <c r="H39" s="5">
        <f t="shared" si="6"/>
        <v>3</v>
      </c>
      <c r="I39" s="5">
        <f t="shared" si="6"/>
        <v>390</v>
      </c>
      <c r="J39" s="7">
        <f t="shared" si="2"/>
        <v>29.516539440203559</v>
      </c>
      <c r="K39" s="7">
        <f t="shared" si="2"/>
        <v>33.333333333333329</v>
      </c>
      <c r="L39" s="7">
        <f t="shared" si="2"/>
        <v>29.487179487179493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1668</v>
      </c>
      <c r="E40" s="5">
        <v>38</v>
      </c>
      <c r="F40" s="6">
        <v>1630</v>
      </c>
      <c r="G40" s="5">
        <f t="shared" si="1"/>
        <v>1648</v>
      </c>
      <c r="H40" s="5">
        <v>31</v>
      </c>
      <c r="I40" s="6">
        <v>1617</v>
      </c>
      <c r="J40" s="7">
        <f t="shared" si="2"/>
        <v>1.2135922330097193</v>
      </c>
      <c r="K40" s="7">
        <f t="shared" si="2"/>
        <v>22.580645161290324</v>
      </c>
      <c r="L40" s="7">
        <f t="shared" si="2"/>
        <v>0.80395794681509258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50</v>
      </c>
      <c r="E41" s="5">
        <v>5</v>
      </c>
      <c r="F41" s="6">
        <v>45</v>
      </c>
      <c r="G41" s="5">
        <f t="shared" si="1"/>
        <v>82</v>
      </c>
      <c r="H41" s="5">
        <v>3</v>
      </c>
      <c r="I41" s="6">
        <v>79</v>
      </c>
      <c r="J41" s="7">
        <f t="shared" si="2"/>
        <v>-39.024390243902438</v>
      </c>
      <c r="K41" s="7">
        <f t="shared" si="2"/>
        <v>66.666666666666671</v>
      </c>
      <c r="L41" s="7">
        <f t="shared" si="2"/>
        <v>-43.037974683544299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17</v>
      </c>
      <c r="E42" s="5">
        <v>1</v>
      </c>
      <c r="F42" s="6">
        <v>16</v>
      </c>
      <c r="G42" s="5">
        <f t="shared" si="1"/>
        <v>16</v>
      </c>
      <c r="H42" s="5">
        <v>1</v>
      </c>
      <c r="I42" s="6">
        <v>15</v>
      </c>
      <c r="J42" s="7">
        <f t="shared" si="2"/>
        <v>6.25</v>
      </c>
      <c r="K42" s="7">
        <f t="shared" si="2"/>
        <v>0</v>
      </c>
      <c r="L42" s="7">
        <f t="shared" si="2"/>
        <v>6.6666666666666652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38</v>
      </c>
      <c r="E43" s="5">
        <f t="shared" si="7"/>
        <v>0</v>
      </c>
      <c r="F43" s="5">
        <f t="shared" si="7"/>
        <v>38</v>
      </c>
      <c r="G43" s="5">
        <f t="shared" si="7"/>
        <v>44</v>
      </c>
      <c r="H43" s="5">
        <f t="shared" si="7"/>
        <v>2</v>
      </c>
      <c r="I43" s="5">
        <f t="shared" si="7"/>
        <v>42</v>
      </c>
      <c r="J43" s="7">
        <f t="shared" si="2"/>
        <v>-13.636363636363635</v>
      </c>
      <c r="K43" s="7">
        <f t="shared" si="2"/>
        <v>-100</v>
      </c>
      <c r="L43" s="7">
        <f t="shared" si="2"/>
        <v>-9.5238095238095237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105</v>
      </c>
      <c r="E44" s="5">
        <v>6</v>
      </c>
      <c r="F44" s="6">
        <v>99</v>
      </c>
      <c r="G44" s="5">
        <f t="shared" si="1"/>
        <v>142</v>
      </c>
      <c r="H44" s="5">
        <v>6</v>
      </c>
      <c r="I44" s="6">
        <v>136</v>
      </c>
      <c r="J44" s="7">
        <f t="shared" si="2"/>
        <v>-26.056338028169012</v>
      </c>
      <c r="K44" s="7">
        <f t="shared" si="2"/>
        <v>0</v>
      </c>
      <c r="L44" s="7">
        <f t="shared" si="2"/>
        <v>-27.205882352941181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44</v>
      </c>
      <c r="E45" s="5">
        <v>6</v>
      </c>
      <c r="F45" s="6">
        <v>38</v>
      </c>
      <c r="G45" s="5">
        <f t="shared" si="1"/>
        <v>52</v>
      </c>
      <c r="H45" s="5">
        <v>0</v>
      </c>
      <c r="I45" s="6">
        <v>52</v>
      </c>
      <c r="J45" s="7">
        <f t="shared" si="2"/>
        <v>-15.384615384615385</v>
      </c>
      <c r="K45" s="7" t="str">
        <f t="shared" si="2"/>
        <v>-</v>
      </c>
      <c r="L45" s="7">
        <f t="shared" si="2"/>
        <v>-26.923076923076927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78</v>
      </c>
      <c r="E46" s="5">
        <f t="shared" si="8"/>
        <v>1</v>
      </c>
      <c r="F46" s="5">
        <f t="shared" si="8"/>
        <v>77</v>
      </c>
      <c r="G46" s="5">
        <f t="shared" si="8"/>
        <v>64</v>
      </c>
      <c r="H46" s="5">
        <f t="shared" si="8"/>
        <v>1</v>
      </c>
      <c r="I46" s="5">
        <f t="shared" si="8"/>
        <v>63</v>
      </c>
      <c r="J46" s="7">
        <f t="shared" si="2"/>
        <v>21.875</v>
      </c>
      <c r="K46" s="7">
        <f t="shared" si="2"/>
        <v>0</v>
      </c>
      <c r="L46" s="7">
        <f t="shared" si="2"/>
        <v>22.222222222222232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122</v>
      </c>
      <c r="E47" s="5">
        <v>7</v>
      </c>
      <c r="F47" s="6">
        <v>115</v>
      </c>
      <c r="G47" s="5">
        <f t="shared" si="1"/>
        <v>116</v>
      </c>
      <c r="H47" s="5">
        <v>1</v>
      </c>
      <c r="I47" s="6">
        <v>115</v>
      </c>
      <c r="J47" s="7">
        <f t="shared" si="2"/>
        <v>5.1724137931034475</v>
      </c>
      <c r="K47" s="7">
        <f t="shared" si="2"/>
        <v>600</v>
      </c>
      <c r="L47" s="7">
        <f t="shared" si="2"/>
        <v>0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45</v>
      </c>
      <c r="E48" s="5">
        <v>24</v>
      </c>
      <c r="F48" s="12">
        <v>21</v>
      </c>
      <c r="G48" s="5">
        <f t="shared" si="1"/>
        <v>32</v>
      </c>
      <c r="H48" s="13">
        <v>17</v>
      </c>
      <c r="I48" s="12">
        <v>15</v>
      </c>
      <c r="J48" s="14">
        <f t="shared" si="2"/>
        <v>40.625</v>
      </c>
      <c r="K48" s="14">
        <f t="shared" si="2"/>
        <v>41.176470588235304</v>
      </c>
      <c r="L48" s="14">
        <f t="shared" si="2"/>
        <v>39.999999999999993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14107</v>
      </c>
      <c r="E49" s="5">
        <f t="shared" ref="E49:I49" si="9">E19+E26+E40+E44+E47+E48</f>
        <v>3579</v>
      </c>
      <c r="F49" s="5">
        <f t="shared" si="9"/>
        <v>10528</v>
      </c>
      <c r="G49" s="5">
        <f t="shared" si="9"/>
        <v>18982</v>
      </c>
      <c r="H49" s="5">
        <f t="shared" si="9"/>
        <v>3073</v>
      </c>
      <c r="I49" s="5">
        <f t="shared" si="9"/>
        <v>15909</v>
      </c>
      <c r="J49" s="7">
        <f t="shared" si="2"/>
        <v>-25.682225266041513</v>
      </c>
      <c r="K49" s="7">
        <f t="shared" si="2"/>
        <v>16.465994142531738</v>
      </c>
      <c r="L49" s="7">
        <f t="shared" si="2"/>
        <v>-33.823621849267717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2021-11-12T02:08:03Z</dcterms:modified>
</cp:coreProperties>
</file>