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39" i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<sst xmlns="http://schemas.openxmlformats.org/spreadsheetml/2006/main" count="113" uniqueCount="62">
  <si>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</si>
  <si>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</si>
  <si>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</si>
  <si>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</si>
  <si>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</si>
  <si>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</si>
  <si>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</si>
  <si>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</si>
  <si>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</si>
  <si>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</si>
  <si>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</si>
  <si>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</si>
  <si>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</si>
  <si>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</si>
  <si>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</si>
  <si>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</si>
  <si>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</si>
  <si>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</si>
  <si>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</si>
  <si>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</si>
  <si>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</si>
  <si>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</si>
  <si>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</si>
  <si>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</si>
  <si>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</si>
  <si>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</si>
  <si>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</si>
  <si>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</si>
  <si>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</si>
  <si>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</si>
  <si>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</si>
  <si>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</si>
  <si>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</si>
  <si>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</si>
  <si>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</si>
  <si>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</si>
  <si>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</si>
  <si>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</si>
  <si>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</si>
  <si>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</si>
  <si>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</si>
  <si>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</si>
  <si>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</si>
  <si>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</si>
  <si>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</si>
  <si>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</si>
  <si>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</si>
  <si>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</si>
  <si>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</si>
  <si>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</si>
  <si>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</si>
  <si>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</si>
  <si>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</si>
  <si>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</si>
  <si>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</si>
  <si>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</si>
  <si>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</si>
  <si>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110年9月來臺旅客人次及成長率－按居住地分
Table 1-2 Visitor Arrivals by Residence,
September,2021</t>
  </si>
  <si>
    <t>110年9月 Sep.., 2021</t>
  </si>
  <si>
    <t>109年9月 Sep..,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</si>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</sst>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2881</v>
      </c>
      <c r="E4" s="5">
        <v>2880</v>
      </c>
      <c r="F4" s="6">
        <v>1</v>
      </c>
      <c r="G4" s="5">
        <f>H4+I4</f>
        <v>2526</v>
      </c>
      <c r="H4" s="5">
        <v>2501</v>
      </c>
      <c r="I4" s="6">
        <v>25</v>
      </c>
      <c r="J4" s="7">
        <f>IF(G4=0,"-",((D4/G4)-1)*100)</f>
        <v>14.05384006334125</v>
      </c>
      <c r="K4" s="7">
        <f>IF(H4=0,"-",((E4/H4)-1)*100)</f>
        <v>15.153938424630153</v>
      </c>
      <c r="L4" s="7">
        <f>IF(I4=0,"-",((F4/I4)-1)*100)</f>
        <v>-96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2186</v>
      </c>
      <c r="E5" s="5">
        <v>2185</v>
      </c>
      <c r="F5" s="6">
        <v>1</v>
      </c>
      <c r="G5" s="5">
        <f t="shared" ref="G5:G48" si="1">H5+I5</f>
        <v>4590</v>
      </c>
      <c r="H5" s="5">
        <v>4590</v>
      </c>
      <c r="I5" s="6">
        <v>0</v>
      </c>
      <c r="J5" s="7">
        <f t="shared" ref="J5:L49" si="2">IF(G5=0,"-",((D5/G5)-1)*100)</f>
        <v>-52.374727668845324</v>
      </c>
      <c r="K5" s="7">
        <f t="shared" si="2"/>
        <v>-52.39651416122004</v>
      </c>
      <c r="L5" s="7" t="str">
        <f t="shared" si="2"/>
        <v>-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849</v>
      </c>
      <c r="E6" s="5">
        <v>14</v>
      </c>
      <c r="F6" s="6">
        <v>835</v>
      </c>
      <c r="G6" s="5">
        <f t="shared" si="1"/>
        <v>1245</v>
      </c>
      <c r="H6" s="5">
        <v>15</v>
      </c>
      <c r="I6" s="6">
        <v>1230</v>
      </c>
      <c r="J6" s="7">
        <f t="shared" si="2"/>
        <v>-31.807228915662655</v>
      </c>
      <c r="K6" s="7">
        <f t="shared" si="2"/>
        <v>-6.6666666666666652</v>
      </c>
      <c r="L6" s="7">
        <f t="shared" si="2"/>
        <v>-32.113821138211385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394</v>
      </c>
      <c r="E7" s="5">
        <v>23</v>
      </c>
      <c r="F7" s="6">
        <v>371</v>
      </c>
      <c r="G7" s="5">
        <f t="shared" si="1"/>
        <v>447</v>
      </c>
      <c r="H7" s="5">
        <v>24</v>
      </c>
      <c r="I7" s="6">
        <v>423</v>
      </c>
      <c r="J7" s="7">
        <f t="shared" si="2"/>
        <v>-11.856823266219241</v>
      </c>
      <c r="K7" s="7">
        <f t="shared" si="2"/>
        <v>-4.1666666666666625</v>
      </c>
      <c r="L7" s="7">
        <f t="shared" si="2"/>
        <v>-12.29314420803782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126</v>
      </c>
      <c r="E8" s="5">
        <v>0</v>
      </c>
      <c r="F8" s="6">
        <v>126</v>
      </c>
      <c r="G8" s="5">
        <f t="shared" si="1"/>
        <v>133</v>
      </c>
      <c r="H8" s="5">
        <v>0</v>
      </c>
      <c r="I8" s="6">
        <v>133</v>
      </c>
      <c r="J8" s="7">
        <f t="shared" si="2"/>
        <v>-5.2631578947368478</v>
      </c>
      <c r="K8" s="7" t="str">
        <f t="shared" si="2"/>
        <v>-</v>
      </c>
      <c r="L8" s="7">
        <f t="shared" si="2"/>
        <v>-5.2631578947368478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71</v>
      </c>
      <c r="E9" s="5">
        <v>1</v>
      </c>
      <c r="F9" s="6">
        <v>70</v>
      </c>
      <c r="G9" s="5">
        <f t="shared" si="1"/>
        <v>93</v>
      </c>
      <c r="H9" s="5">
        <v>3</v>
      </c>
      <c r="I9" s="6">
        <v>90</v>
      </c>
      <c r="J9" s="7">
        <f t="shared" si="2"/>
        <v>-23.655913978494624</v>
      </c>
      <c r="K9" s="7">
        <f t="shared" si="2"/>
        <v>-66.666666666666671</v>
      </c>
      <c r="L9" s="7">
        <f t="shared" si="2"/>
        <v>-22.222222222222221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560</v>
      </c>
      <c r="E10" s="5">
        <v>5</v>
      </c>
      <c r="F10" s="6">
        <v>555</v>
      </c>
      <c r="G10" s="5">
        <f t="shared" si="1"/>
        <v>847</v>
      </c>
      <c r="H10" s="5">
        <v>4</v>
      </c>
      <c r="I10" s="6">
        <v>843</v>
      </c>
      <c r="J10" s="7">
        <f t="shared" si="2"/>
        <v>-33.884297520661157</v>
      </c>
      <c r="K10" s="7">
        <f t="shared" si="2"/>
        <v>25</v>
      </c>
      <c r="L10" s="7">
        <f t="shared" si="2"/>
        <v>-34.163701067615662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184</v>
      </c>
      <c r="E11" s="5">
        <v>6</v>
      </c>
      <c r="F11" s="6">
        <v>178</v>
      </c>
      <c r="G11" s="5">
        <f t="shared" si="1"/>
        <v>193</v>
      </c>
      <c r="H11" s="5">
        <v>5</v>
      </c>
      <c r="I11" s="6">
        <v>188</v>
      </c>
      <c r="J11" s="7">
        <f t="shared" si="2"/>
        <v>-4.6632124352331665</v>
      </c>
      <c r="K11" s="7">
        <f t="shared" si="2"/>
        <v>19.999999999999996</v>
      </c>
      <c r="L11" s="7">
        <f t="shared" si="2"/>
        <v>-5.3191489361702153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669</v>
      </c>
      <c r="E12" s="5">
        <v>2</v>
      </c>
      <c r="F12" s="6">
        <v>667</v>
      </c>
      <c r="G12" s="5">
        <f t="shared" si="1"/>
        <v>1979</v>
      </c>
      <c r="H12" s="5">
        <v>5</v>
      </c>
      <c r="I12" s="6">
        <v>1974</v>
      </c>
      <c r="J12" s="7">
        <f t="shared" si="2"/>
        <v>-66.195048004042448</v>
      </c>
      <c r="K12" s="7">
        <f t="shared" si="2"/>
        <v>-60</v>
      </c>
      <c r="L12" s="7">
        <f t="shared" si="2"/>
        <v>-66.210739614994935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277</v>
      </c>
      <c r="E13" s="5">
        <v>6</v>
      </c>
      <c r="F13" s="6">
        <v>271</v>
      </c>
      <c r="G13" s="5">
        <f t="shared" si="1"/>
        <v>752</v>
      </c>
      <c r="H13" s="5">
        <v>6</v>
      </c>
      <c r="I13" s="6">
        <v>746</v>
      </c>
      <c r="J13" s="7">
        <f t="shared" si="2"/>
        <v>-63.164893617021278</v>
      </c>
      <c r="K13" s="7">
        <f t="shared" si="2"/>
        <v>0</v>
      </c>
      <c r="L13" s="7">
        <f t="shared" si="2"/>
        <v>-63.672922252010721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126</v>
      </c>
      <c r="E14" s="5">
        <v>2</v>
      </c>
      <c r="F14" s="6">
        <v>124</v>
      </c>
      <c r="G14" s="5">
        <f t="shared" si="1"/>
        <v>1202</v>
      </c>
      <c r="H14" s="5">
        <v>2</v>
      </c>
      <c r="I14" s="6">
        <v>1200</v>
      </c>
      <c r="J14" s="7">
        <f t="shared" si="2"/>
        <v>-89.517470881863559</v>
      </c>
      <c r="K14" s="7">
        <f t="shared" si="2"/>
        <v>0</v>
      </c>
      <c r="L14" s="7">
        <f t="shared" si="2"/>
        <v>-89.666666666666671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110</v>
      </c>
      <c r="E15" s="5">
        <v>9</v>
      </c>
      <c r="F15" s="6">
        <v>101</v>
      </c>
      <c r="G15" s="5">
        <f t="shared" si="1"/>
        <v>5618</v>
      </c>
      <c r="H15" s="5">
        <v>12</v>
      </c>
      <c r="I15" s="6">
        <v>5606</v>
      </c>
      <c r="J15" s="7">
        <f t="shared" si="2"/>
        <v>-98.042007831968675</v>
      </c>
      <c r="K15" s="7">
        <f t="shared" si="2"/>
        <v>-25</v>
      </c>
      <c r="L15" s="7">
        <f t="shared" si="2"/>
        <v>-98.198358901177301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73</v>
      </c>
      <c r="E16" s="5">
        <f t="shared" si="3"/>
        <v>4</v>
      </c>
      <c r="F16" s="5">
        <f t="shared" si="3"/>
        <v>69</v>
      </c>
      <c r="G16" s="5">
        <f t="shared" si="3"/>
        <v>397</v>
      </c>
      <c r="H16" s="5">
        <f t="shared" si="3"/>
        <v>3</v>
      </c>
      <c r="I16" s="5">
        <f t="shared" si="3"/>
        <v>394</v>
      </c>
      <c r="J16" s="7">
        <f t="shared" si="2"/>
        <v>-81.612090680100764</v>
      </c>
      <c r="K16" s="7">
        <f t="shared" si="2"/>
        <v>33.333333333333329</v>
      </c>
      <c r="L16" s="7">
        <f t="shared" si="2"/>
        <v>-82.487309644670049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1999</v>
      </c>
      <c r="E17" s="5">
        <v>34</v>
      </c>
      <c r="F17" s="6">
        <v>1965</v>
      </c>
      <c r="G17" s="5">
        <f t="shared" si="1"/>
        <v>10988</v>
      </c>
      <c r="H17" s="5">
        <v>37</v>
      </c>
      <c r="I17" s="6">
        <v>10951</v>
      </c>
      <c r="J17" s="7">
        <f t="shared" si="2"/>
        <v>-81.807426283218049</v>
      </c>
      <c r="K17" s="7">
        <f t="shared" si="2"/>
        <v>-8.1081081081081035</v>
      </c>
      <c r="L17" s="7">
        <f t="shared" si="2"/>
        <v>-82.056433202447266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53</v>
      </c>
      <c r="E18" s="5">
        <f t="shared" si="4"/>
        <v>0</v>
      </c>
      <c r="F18" s="5">
        <f t="shared" si="4"/>
        <v>53</v>
      </c>
      <c r="G18" s="5">
        <f t="shared" si="4"/>
        <v>93</v>
      </c>
      <c r="H18" s="5">
        <f t="shared" si="4"/>
        <v>0</v>
      </c>
      <c r="I18" s="5">
        <f t="shared" si="4"/>
        <v>93</v>
      </c>
      <c r="J18" s="7">
        <f t="shared" si="2"/>
        <v>-43.01075268817204</v>
      </c>
      <c r="K18" s="7" t="str">
        <f t="shared" si="2"/>
        <v>-</v>
      </c>
      <c r="L18" s="7">
        <f t="shared" si="2"/>
        <v>-43.01075268817204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8559</v>
      </c>
      <c r="E19" s="5">
        <v>5137</v>
      </c>
      <c r="F19" s="6">
        <v>3422</v>
      </c>
      <c r="G19" s="5">
        <f t="shared" si="1"/>
        <v>20115</v>
      </c>
      <c r="H19" s="5">
        <v>7170</v>
      </c>
      <c r="I19" s="6">
        <v>12945</v>
      </c>
      <c r="J19" s="7">
        <f t="shared" si="2"/>
        <v>-57.449664429530202</v>
      </c>
      <c r="K19" s="7">
        <f t="shared" si="2"/>
        <v>-28.354253835425382</v>
      </c>
      <c r="L19" s="7">
        <f t="shared" si="2"/>
        <v>-73.565083043646197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89</v>
      </c>
      <c r="E20" s="5">
        <v>11</v>
      </c>
      <c r="F20" s="6">
        <v>78</v>
      </c>
      <c r="G20" s="5">
        <f t="shared" si="1"/>
        <v>145</v>
      </c>
      <c r="H20" s="5">
        <v>9</v>
      </c>
      <c r="I20" s="6">
        <v>136</v>
      </c>
      <c r="J20" s="7">
        <f t="shared" si="2"/>
        <v>-38.620689655172413</v>
      </c>
      <c r="K20" s="7">
        <f t="shared" si="2"/>
        <v>22.222222222222232</v>
      </c>
      <c r="L20" s="7">
        <f t="shared" si="2"/>
        <v>-42.647058823529413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1065</v>
      </c>
      <c r="E21" s="5">
        <v>131</v>
      </c>
      <c r="F21" s="6">
        <v>934</v>
      </c>
      <c r="G21" s="5">
        <f t="shared" si="1"/>
        <v>1117</v>
      </c>
      <c r="H21" s="5">
        <v>252</v>
      </c>
      <c r="I21" s="6">
        <v>865</v>
      </c>
      <c r="J21" s="7">
        <f t="shared" si="2"/>
        <v>-4.6553267681289201</v>
      </c>
      <c r="K21" s="7">
        <f t="shared" si="2"/>
        <v>-48.015873015873012</v>
      </c>
      <c r="L21" s="7">
        <f t="shared" si="2"/>
        <v>7.9768786127167646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12</v>
      </c>
      <c r="E22" s="5">
        <v>1</v>
      </c>
      <c r="F22" s="6">
        <v>11</v>
      </c>
      <c r="G22" s="5">
        <f t="shared" si="1"/>
        <v>29</v>
      </c>
      <c r="H22" s="5">
        <v>0</v>
      </c>
      <c r="I22" s="6">
        <v>29</v>
      </c>
      <c r="J22" s="7">
        <f t="shared" si="2"/>
        <v>-58.62068965517242</v>
      </c>
      <c r="K22" s="7" t="str">
        <f t="shared" si="2"/>
        <v>-</v>
      </c>
      <c r="L22" s="7">
        <f t="shared" si="2"/>
        <v>-62.068965517241381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13</v>
      </c>
      <c r="E23" s="5">
        <v>2</v>
      </c>
      <c r="F23" s="6">
        <v>11</v>
      </c>
      <c r="G23" s="5">
        <f t="shared" si="1"/>
        <v>18</v>
      </c>
      <c r="H23" s="5">
        <v>0</v>
      </c>
      <c r="I23" s="6">
        <v>18</v>
      </c>
      <c r="J23" s="7">
        <f t="shared" si="2"/>
        <v>-27.777777777777779</v>
      </c>
      <c r="K23" s="7" t="str">
        <f t="shared" si="2"/>
        <v>-</v>
      </c>
      <c r="L23" s="7">
        <f t="shared" si="2"/>
        <v>-38.888888888888886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5</v>
      </c>
      <c r="E24" s="5">
        <v>3</v>
      </c>
      <c r="F24" s="6">
        <v>2</v>
      </c>
      <c r="G24" s="5">
        <f t="shared" si="1"/>
        <v>6</v>
      </c>
      <c r="H24" s="5">
        <v>2</v>
      </c>
      <c r="I24" s="6">
        <v>4</v>
      </c>
      <c r="J24" s="7">
        <f t="shared" si="2"/>
        <v>-16.666666666666664</v>
      </c>
      <c r="K24" s="7">
        <f t="shared" si="2"/>
        <v>50</v>
      </c>
      <c r="L24" s="7">
        <f t="shared" si="2"/>
        <v>-50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187</v>
      </c>
      <c r="E25" s="5">
        <f t="shared" si="5"/>
        <v>4</v>
      </c>
      <c r="F25" s="5">
        <f t="shared" si="5"/>
        <v>183</v>
      </c>
      <c r="G25" s="5">
        <f t="shared" si="5"/>
        <v>161</v>
      </c>
      <c r="H25" s="5">
        <f t="shared" si="5"/>
        <v>3</v>
      </c>
      <c r="I25" s="5">
        <f t="shared" si="5"/>
        <v>158</v>
      </c>
      <c r="J25" s="7">
        <f t="shared" si="2"/>
        <v>16.149068322981375</v>
      </c>
      <c r="K25" s="7">
        <f t="shared" si="2"/>
        <v>33.333333333333329</v>
      </c>
      <c r="L25" s="7">
        <f t="shared" si="2"/>
        <v>15.822784810126578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1371</v>
      </c>
      <c r="E26" s="5">
        <v>152</v>
      </c>
      <c r="F26" s="6">
        <v>1219</v>
      </c>
      <c r="G26" s="5">
        <f t="shared" si="1"/>
        <v>1476</v>
      </c>
      <c r="H26" s="5">
        <v>266</v>
      </c>
      <c r="I26" s="6">
        <v>1210</v>
      </c>
      <c r="J26" s="7">
        <f t="shared" si="2"/>
        <v>-7.1138211382113852</v>
      </c>
      <c r="K26" s="7">
        <f t="shared" si="2"/>
        <v>-42.857142857142861</v>
      </c>
      <c r="L26" s="7">
        <f t="shared" si="2"/>
        <v>0.74380165289256173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64</v>
      </c>
      <c r="E27" s="5">
        <v>0</v>
      </c>
      <c r="F27" s="6">
        <v>64</v>
      </c>
      <c r="G27" s="5">
        <f t="shared" si="1"/>
        <v>84</v>
      </c>
      <c r="H27" s="5">
        <v>1</v>
      </c>
      <c r="I27" s="6">
        <v>83</v>
      </c>
      <c r="J27" s="7">
        <f t="shared" si="2"/>
        <v>-23.809523809523814</v>
      </c>
      <c r="K27" s="7">
        <f t="shared" si="2"/>
        <v>-100</v>
      </c>
      <c r="L27" s="7">
        <f t="shared" si="2"/>
        <v>-22.891566265060238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238</v>
      </c>
      <c r="E28" s="5">
        <v>6</v>
      </c>
      <c r="F28" s="6">
        <v>232</v>
      </c>
      <c r="G28" s="5">
        <f t="shared" si="1"/>
        <v>163</v>
      </c>
      <c r="H28" s="5">
        <v>4</v>
      </c>
      <c r="I28" s="6">
        <v>159</v>
      </c>
      <c r="J28" s="7">
        <f t="shared" si="2"/>
        <v>46.012269938650306</v>
      </c>
      <c r="K28" s="7">
        <f t="shared" si="2"/>
        <v>50</v>
      </c>
      <c r="L28" s="7">
        <f t="shared" si="2"/>
        <v>45.91194968553458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224</v>
      </c>
      <c r="E29" s="5">
        <v>1</v>
      </c>
      <c r="F29" s="6">
        <v>223</v>
      </c>
      <c r="G29" s="5">
        <f t="shared" si="1"/>
        <v>160</v>
      </c>
      <c r="H29" s="5">
        <v>5</v>
      </c>
      <c r="I29" s="6">
        <v>155</v>
      </c>
      <c r="J29" s="7">
        <f t="shared" si="2"/>
        <v>39.999999999999993</v>
      </c>
      <c r="K29" s="7">
        <f t="shared" si="2"/>
        <v>-80</v>
      </c>
      <c r="L29" s="7">
        <f t="shared" si="2"/>
        <v>43.870967741935488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57</v>
      </c>
      <c r="E30" s="5">
        <v>1</v>
      </c>
      <c r="F30" s="6">
        <v>56</v>
      </c>
      <c r="G30" s="5">
        <f t="shared" si="1"/>
        <v>46</v>
      </c>
      <c r="H30" s="5">
        <v>0</v>
      </c>
      <c r="I30" s="6">
        <v>46</v>
      </c>
      <c r="J30" s="7">
        <f t="shared" si="2"/>
        <v>23.913043478260864</v>
      </c>
      <c r="K30" s="7" t="str">
        <f t="shared" si="2"/>
        <v>-</v>
      </c>
      <c r="L30" s="7">
        <f t="shared" si="2"/>
        <v>21.739130434782616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175</v>
      </c>
      <c r="E31" s="5">
        <v>1</v>
      </c>
      <c r="F31" s="6">
        <v>174</v>
      </c>
      <c r="G31" s="5">
        <f t="shared" si="1"/>
        <v>173</v>
      </c>
      <c r="H31" s="5">
        <v>1</v>
      </c>
      <c r="I31" s="6">
        <v>172</v>
      </c>
      <c r="J31" s="7">
        <f t="shared" si="2"/>
        <v>1.1560693641618602</v>
      </c>
      <c r="K31" s="7">
        <f t="shared" si="2"/>
        <v>0</v>
      </c>
      <c r="L31" s="7">
        <f t="shared" si="2"/>
        <v>1.1627906976744207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27</v>
      </c>
      <c r="E32" s="5">
        <v>3</v>
      </c>
      <c r="F32" s="6">
        <v>24</v>
      </c>
      <c r="G32" s="5">
        <f t="shared" si="1"/>
        <v>26</v>
      </c>
      <c r="H32" s="5">
        <v>0</v>
      </c>
      <c r="I32" s="6">
        <v>26</v>
      </c>
      <c r="J32" s="7">
        <f t="shared" si="2"/>
        <v>3.8461538461538547</v>
      </c>
      <c r="K32" s="7" t="str">
        <f t="shared" si="2"/>
        <v>-</v>
      </c>
      <c r="L32" s="7">
        <f t="shared" si="2"/>
        <v>-7.6923076923076872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66</v>
      </c>
      <c r="E33" s="5">
        <v>1</v>
      </c>
      <c r="F33" s="6">
        <v>65</v>
      </c>
      <c r="G33" s="5">
        <f t="shared" si="1"/>
        <v>46</v>
      </c>
      <c r="H33" s="5">
        <v>0</v>
      </c>
      <c r="I33" s="6">
        <v>46</v>
      </c>
      <c r="J33" s="7">
        <f t="shared" si="2"/>
        <v>43.478260869565212</v>
      </c>
      <c r="K33" s="7" t="str">
        <f t="shared" si="2"/>
        <v>-</v>
      </c>
      <c r="L33" s="7">
        <f t="shared" si="2"/>
        <v>41.304347826086961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389</v>
      </c>
      <c r="E34" s="5">
        <v>16</v>
      </c>
      <c r="F34" s="6">
        <v>373</v>
      </c>
      <c r="G34" s="5">
        <f t="shared" si="1"/>
        <v>367</v>
      </c>
      <c r="H34" s="5">
        <v>6</v>
      </c>
      <c r="I34" s="6">
        <v>361</v>
      </c>
      <c r="J34" s="7">
        <f t="shared" si="2"/>
        <v>5.9945504087193457</v>
      </c>
      <c r="K34" s="7">
        <f t="shared" si="2"/>
        <v>166.66666666666666</v>
      </c>
      <c r="L34" s="7">
        <f t="shared" si="2"/>
        <v>3.3240997229916802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20</v>
      </c>
      <c r="E35" s="5">
        <v>0</v>
      </c>
      <c r="F35" s="6">
        <v>20</v>
      </c>
      <c r="G35" s="5">
        <f t="shared" si="1"/>
        <v>36</v>
      </c>
      <c r="H35" s="5">
        <v>1</v>
      </c>
      <c r="I35" s="6">
        <v>35</v>
      </c>
      <c r="J35" s="7">
        <f t="shared" si="2"/>
        <v>-44.444444444444443</v>
      </c>
      <c r="K35" s="7">
        <f t="shared" si="2"/>
        <v>-100</v>
      </c>
      <c r="L35" s="7">
        <f t="shared" si="2"/>
        <v>-42.857142857142861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8</v>
      </c>
      <c r="E36" s="5">
        <v>0</v>
      </c>
      <c r="F36" s="6">
        <v>8</v>
      </c>
      <c r="G36" s="5">
        <f t="shared" si="1"/>
        <v>8</v>
      </c>
      <c r="H36" s="5">
        <v>0</v>
      </c>
      <c r="I36" s="6">
        <v>8</v>
      </c>
      <c r="J36" s="7">
        <f t="shared" si="2"/>
        <v>0</v>
      </c>
      <c r="K36" s="7" t="str">
        <f t="shared" si="2"/>
        <v>-</v>
      </c>
      <c r="L36" s="7">
        <f t="shared" si="2"/>
        <v>0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27</v>
      </c>
      <c r="E37" s="5">
        <v>0</v>
      </c>
      <c r="F37" s="6">
        <v>27</v>
      </c>
      <c r="G37" s="5">
        <f t="shared" si="1"/>
        <v>28</v>
      </c>
      <c r="H37" s="5">
        <v>0</v>
      </c>
      <c r="I37" s="6">
        <v>28</v>
      </c>
      <c r="J37" s="7">
        <f t="shared" si="2"/>
        <v>-3.5714285714285698</v>
      </c>
      <c r="K37" s="7" t="str">
        <f t="shared" si="2"/>
        <v>-</v>
      </c>
      <c r="L37" s="7">
        <f t="shared" si="2"/>
        <v>-3.5714285714285698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84</v>
      </c>
      <c r="E38" s="5">
        <v>0</v>
      </c>
      <c r="F38" s="6">
        <v>84</v>
      </c>
      <c r="G38" s="5">
        <f t="shared" si="1"/>
        <v>72</v>
      </c>
      <c r="H38" s="5">
        <v>1</v>
      </c>
      <c r="I38" s="6">
        <v>71</v>
      </c>
      <c r="J38" s="7">
        <f t="shared" si="2"/>
        <v>16.666666666666675</v>
      </c>
      <c r="K38" s="7">
        <f t="shared" si="2"/>
        <v>-100</v>
      </c>
      <c r="L38" s="7">
        <f t="shared" si="2"/>
        <v>18.309859154929576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564</v>
      </c>
      <c r="E39" s="5">
        <f t="shared" si="6"/>
        <v>2</v>
      </c>
      <c r="F39" s="5">
        <f t="shared" si="6"/>
        <v>562</v>
      </c>
      <c r="G39" s="5">
        <f t="shared" si="6"/>
        <v>464</v>
      </c>
      <c r="H39" s="5">
        <f t="shared" si="6"/>
        <v>0</v>
      </c>
      <c r="I39" s="5">
        <f t="shared" si="6"/>
        <v>464</v>
      </c>
      <c r="J39" s="7">
        <f t="shared" si="2"/>
        <v>21.551724137931028</v>
      </c>
      <c r="K39" s="7" t="str">
        <f t="shared" si="2"/>
        <v>-</v>
      </c>
      <c r="L39" s="7">
        <f t="shared" si="2"/>
        <v>21.12068965517242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1943</v>
      </c>
      <c r="E40" s="5">
        <v>31</v>
      </c>
      <c r="F40" s="6">
        <v>1912</v>
      </c>
      <c r="G40" s="5">
        <f t="shared" si="1"/>
        <v>1673</v>
      </c>
      <c r="H40" s="5">
        <v>19</v>
      </c>
      <c r="I40" s="6">
        <v>1654</v>
      </c>
      <c r="J40" s="7">
        <f t="shared" si="2"/>
        <v>16.138673042438722</v>
      </c>
      <c r="K40" s="7">
        <f t="shared" si="2"/>
        <v>63.157894736842103</v>
      </c>
      <c r="L40" s="7">
        <f t="shared" si="2"/>
        <v>15.598548972188642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40</v>
      </c>
      <c r="E41" s="5">
        <v>6</v>
      </c>
      <c r="F41" s="6">
        <v>34</v>
      </c>
      <c r="G41" s="5">
        <f t="shared" si="1"/>
        <v>64</v>
      </c>
      <c r="H41" s="5">
        <v>1</v>
      </c>
      <c r="I41" s="6">
        <v>63</v>
      </c>
      <c r="J41" s="7">
        <f t="shared" si="2"/>
        <v>-37.5</v>
      </c>
      <c r="K41" s="7">
        <f t="shared" si="2"/>
        <v>500</v>
      </c>
      <c r="L41" s="7">
        <f t="shared" si="2"/>
        <v>-46.031746031746032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23</v>
      </c>
      <c r="E42" s="5">
        <v>0</v>
      </c>
      <c r="F42" s="6">
        <v>23</v>
      </c>
      <c r="G42" s="5">
        <f t="shared" si="1"/>
        <v>20</v>
      </c>
      <c r="H42" s="5">
        <v>0</v>
      </c>
      <c r="I42" s="6">
        <v>20</v>
      </c>
      <c r="J42" s="7">
        <f t="shared" si="2"/>
        <v>14.999999999999991</v>
      </c>
      <c r="K42" s="7" t="str">
        <f t="shared" si="2"/>
        <v>-</v>
      </c>
      <c r="L42" s="7">
        <f t="shared" si="2"/>
        <v>14.999999999999991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83</v>
      </c>
      <c r="E43" s="5">
        <f t="shared" si="7"/>
        <v>0</v>
      </c>
      <c r="F43" s="5">
        <f t="shared" si="7"/>
        <v>83</v>
      </c>
      <c r="G43" s="5">
        <f t="shared" si="7"/>
        <v>57</v>
      </c>
      <c r="H43" s="5">
        <f t="shared" si="7"/>
        <v>5</v>
      </c>
      <c r="I43" s="5">
        <f t="shared" si="7"/>
        <v>52</v>
      </c>
      <c r="J43" s="7">
        <f t="shared" si="2"/>
        <v>45.614035087719309</v>
      </c>
      <c r="K43" s="7">
        <f t="shared" si="2"/>
        <v>-100</v>
      </c>
      <c r="L43" s="7">
        <f t="shared" si="2"/>
        <v>59.615384615384627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146</v>
      </c>
      <c r="E44" s="5">
        <v>6</v>
      </c>
      <c r="F44" s="6">
        <v>140</v>
      </c>
      <c r="G44" s="5">
        <f t="shared" si="1"/>
        <v>141</v>
      </c>
      <c r="H44" s="5">
        <v>6</v>
      </c>
      <c r="I44" s="6">
        <v>135</v>
      </c>
      <c r="J44" s="7">
        <f t="shared" si="2"/>
        <v>3.5460992907801359</v>
      </c>
      <c r="K44" s="7">
        <f t="shared" si="2"/>
        <v>0</v>
      </c>
      <c r="L44" s="7">
        <f t="shared" si="2"/>
        <v>3.7037037037036979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47</v>
      </c>
      <c r="E45" s="5">
        <v>1</v>
      </c>
      <c r="F45" s="6">
        <v>46</v>
      </c>
      <c r="G45" s="5">
        <f t="shared" si="1"/>
        <v>33</v>
      </c>
      <c r="H45" s="5">
        <v>1</v>
      </c>
      <c r="I45" s="6">
        <v>32</v>
      </c>
      <c r="J45" s="7">
        <f t="shared" si="2"/>
        <v>42.424242424242429</v>
      </c>
      <c r="K45" s="7">
        <f t="shared" si="2"/>
        <v>0</v>
      </c>
      <c r="L45" s="7">
        <f t="shared" si="2"/>
        <v>43.75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79</v>
      </c>
      <c r="E46" s="5">
        <f t="shared" si="8"/>
        <v>0</v>
      </c>
      <c r="F46" s="5">
        <f t="shared" si="8"/>
        <v>79</v>
      </c>
      <c r="G46" s="5">
        <f t="shared" si="8"/>
        <v>48</v>
      </c>
      <c r="H46" s="5">
        <f t="shared" si="8"/>
        <v>1</v>
      </c>
      <c r="I46" s="5">
        <f t="shared" si="8"/>
        <v>47</v>
      </c>
      <c r="J46" s="7">
        <f t="shared" si="2"/>
        <v>64.583333333333329</v>
      </c>
      <c r="K46" s="7">
        <f t="shared" si="2"/>
        <v>-100</v>
      </c>
      <c r="L46" s="7">
        <f t="shared" si="2"/>
        <v>68.085106382978736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126</v>
      </c>
      <c r="E47" s="5">
        <v>1</v>
      </c>
      <c r="F47" s="6">
        <v>125</v>
      </c>
      <c r="G47" s="5">
        <f t="shared" si="1"/>
        <v>81</v>
      </c>
      <c r="H47" s="5">
        <v>2</v>
      </c>
      <c r="I47" s="6">
        <v>79</v>
      </c>
      <c r="J47" s="7">
        <f t="shared" si="2"/>
        <v>55.555555555555557</v>
      </c>
      <c r="K47" s="7">
        <f t="shared" si="2"/>
        <v>-50</v>
      </c>
      <c r="L47" s="7">
        <f t="shared" si="2"/>
        <v>58.22784810126582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119</v>
      </c>
      <c r="E48" s="5">
        <v>30</v>
      </c>
      <c r="F48" s="12">
        <v>89</v>
      </c>
      <c r="G48" s="5">
        <f t="shared" si="1"/>
        <v>34</v>
      </c>
      <c r="H48" s="13">
        <v>31</v>
      </c>
      <c r="I48" s="12">
        <v>3</v>
      </c>
      <c r="J48" s="14">
        <f t="shared" si="2"/>
        <v>250</v>
      </c>
      <c r="K48" s="14">
        <f t="shared" si="2"/>
        <v>-3.2258064516129004</v>
      </c>
      <c r="L48" s="14">
        <f t="shared" si="2"/>
        <v>2866.666666666667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12264</v>
      </c>
      <c r="E49" s="5">
        <f t="shared" ref="E49:I49" si="9">E19+E26+E40+E44+E47+E48</f>
        <v>5357</v>
      </c>
      <c r="F49" s="5">
        <f t="shared" si="9"/>
        <v>6907</v>
      </c>
      <c r="G49" s="5">
        <f t="shared" si="9"/>
        <v>23520</v>
      </c>
      <c r="H49" s="5">
        <f t="shared" si="9"/>
        <v>7494</v>
      </c>
      <c r="I49" s="5">
        <f t="shared" si="9"/>
        <v>16026</v>
      </c>
      <c r="J49" s="7">
        <f t="shared" si="2"/>
        <v>-47.857142857142854</v>
      </c>
      <c r="K49" s="7">
        <f t="shared" si="2"/>
        <v>-28.516146250333595</v>
      </c>
      <c r="L49" s="7">
        <f t="shared" si="2"/>
        <v>-56.901285411206779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2021-10-14T01:25:32Z</dcterms:modified>
</cp:coreProperties>
</file>