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8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43" i="1"/>
  <c r="D16" i="1"/>
  <c r="D39" i="1"/>
  <c r="D25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<sst xmlns="http://schemas.openxmlformats.org/spreadsheetml/2006/main" count="113" uniqueCount="62">
  <si>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</si>
  <si>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</si>
  <si>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</si>
  <si>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</si>
  <si>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</si>
  <si>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</si>
  <si>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</si>
  <si>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</si>
  <si>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</si>
  <si>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</si>
  <si>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</si>
  <si>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</si>
  <si>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</si>
  <si>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</si>
  <si>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</si>
  <si>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</si>
  <si>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</si>
  <si>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</si>
  <si>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</si>
  <si>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</si>
  <si>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</si>
  <si>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</si>
  <si>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</si>
  <si>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</si>
  <si>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</si>
  <si>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</si>
  <si>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</si>
  <si>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</si>
  <si>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</si>
  <si>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</si>
  <si>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</si>
  <si>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</si>
  <si>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</si>
  <si>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</si>
  <si>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</si>
  <si>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</si>
  <si>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</si>
  <si>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</si>
  <si>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</si>
  <si>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</si>
  <si>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</si>
  <si>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</si>
  <si>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</si>
  <si>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</si>
  <si>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</si>
  <si>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</si>
  <si>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</si>
  <si>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</si>
  <si>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</si>
  <si>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</si>
  <si>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</si>
  <si>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</si>
  <si>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</si>
  <si>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</si>
  <si>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</si>
  <si>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</si>
  <si>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</si>
  <si>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110年8月來臺旅客人次及成長率－按居住地分
Table 1-2 Visitor Arrivals by Residence,
August,2021</t>
  </si>
  <si>
    <t>110年8月 Aug.., 2021</t>
  </si>
  <si>
    <t>109年8月 Aug..,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</si>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</sst>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913</v>
      </c>
      <c r="E4" s="5">
        <v>913</v>
      </c>
      <c r="F4" s="6">
        <v>0</v>
      </c>
      <c r="G4" s="5">
        <f>H4+I4</f>
        <v>2721</v>
      </c>
      <c r="H4" s="5">
        <v>2693</v>
      </c>
      <c r="I4" s="6">
        <v>28</v>
      </c>
      <c r="J4" s="7">
        <f>IF(G4=0,"-",((D4/G4)-1)*100)</f>
        <v>-66.446159500183754</v>
      </c>
      <c r="K4" s="7">
        <f>IF(H4=0,"-",((E4/H4)-1)*100)</f>
        <v>-66.09728926847383</v>
      </c>
      <c r="L4" s="7">
        <f>IF(I4=0,"-",((F4/I4)-1)*100)</f>
        <v>-100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1147</v>
      </c>
      <c r="E5" s="5">
        <v>1147</v>
      </c>
      <c r="F5" s="6">
        <v>0</v>
      </c>
      <c r="G5" s="5">
        <f t="shared" ref="G5:G48" si="1">H5+I5</f>
        <v>1393</v>
      </c>
      <c r="H5" s="5">
        <v>1392</v>
      </c>
      <c r="I5" s="6">
        <v>1</v>
      </c>
      <c r="J5" s="7">
        <f t="shared" ref="J5:L49" si="2">IF(G5=0,"-",((D5/G5)-1)*100)</f>
        <v>-17.659727207465902</v>
      </c>
      <c r="K5" s="7">
        <f t="shared" si="2"/>
        <v>-17.600574712643681</v>
      </c>
      <c r="L5" s="7">
        <f t="shared" si="2"/>
        <v>-100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976</v>
      </c>
      <c r="E6" s="5">
        <v>18</v>
      </c>
      <c r="F6" s="6">
        <v>958</v>
      </c>
      <c r="G6" s="5">
        <f t="shared" si="1"/>
        <v>1358</v>
      </c>
      <c r="H6" s="5">
        <v>9</v>
      </c>
      <c r="I6" s="6">
        <v>1349</v>
      </c>
      <c r="J6" s="7">
        <f t="shared" si="2"/>
        <v>-28.12960235640648</v>
      </c>
      <c r="K6" s="7">
        <f t="shared" si="2"/>
        <v>100</v>
      </c>
      <c r="L6" s="7">
        <f t="shared" si="2"/>
        <v>-28.984432913269089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302</v>
      </c>
      <c r="E7" s="5">
        <v>28</v>
      </c>
      <c r="F7" s="6">
        <v>274</v>
      </c>
      <c r="G7" s="5">
        <f t="shared" si="1"/>
        <v>600</v>
      </c>
      <c r="H7" s="5">
        <v>41</v>
      </c>
      <c r="I7" s="6">
        <v>559</v>
      </c>
      <c r="J7" s="7">
        <f t="shared" si="2"/>
        <v>-49.666666666666671</v>
      </c>
      <c r="K7" s="7">
        <f t="shared" si="2"/>
        <v>-31.707317073170728</v>
      </c>
      <c r="L7" s="7">
        <f t="shared" si="2"/>
        <v>-50.983899821109127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117</v>
      </c>
      <c r="E8" s="5">
        <v>0</v>
      </c>
      <c r="F8" s="6">
        <v>117</v>
      </c>
      <c r="G8" s="5">
        <f t="shared" si="1"/>
        <v>79</v>
      </c>
      <c r="H8" s="5">
        <v>0</v>
      </c>
      <c r="I8" s="6">
        <v>79</v>
      </c>
      <c r="J8" s="7">
        <f t="shared" si="2"/>
        <v>48.101265822784796</v>
      </c>
      <c r="K8" s="7" t="str">
        <f t="shared" si="2"/>
        <v>-</v>
      </c>
      <c r="L8" s="7">
        <f t="shared" si="2"/>
        <v>48.101265822784796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75</v>
      </c>
      <c r="E9" s="5">
        <v>2</v>
      </c>
      <c r="F9" s="6">
        <v>73</v>
      </c>
      <c r="G9" s="5">
        <f t="shared" si="1"/>
        <v>57</v>
      </c>
      <c r="H9" s="5">
        <v>4</v>
      </c>
      <c r="I9" s="6">
        <v>53</v>
      </c>
      <c r="J9" s="7">
        <f t="shared" si="2"/>
        <v>31.578947368421062</v>
      </c>
      <c r="K9" s="7">
        <f t="shared" si="2"/>
        <v>-50</v>
      </c>
      <c r="L9" s="7">
        <f t="shared" si="2"/>
        <v>37.735849056603769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319</v>
      </c>
      <c r="E10" s="5">
        <v>4</v>
      </c>
      <c r="F10" s="6">
        <v>315</v>
      </c>
      <c r="G10" s="5">
        <f t="shared" si="1"/>
        <v>1860</v>
      </c>
      <c r="H10" s="5">
        <v>7</v>
      </c>
      <c r="I10" s="6">
        <v>1853</v>
      </c>
      <c r="J10" s="7">
        <f t="shared" si="2"/>
        <v>-82.849462365591393</v>
      </c>
      <c r="K10" s="7">
        <f t="shared" si="2"/>
        <v>-42.857142857142861</v>
      </c>
      <c r="L10" s="7">
        <f t="shared" si="2"/>
        <v>-83.000539665407445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147</v>
      </c>
      <c r="E11" s="5">
        <v>2</v>
      </c>
      <c r="F11" s="6">
        <v>145</v>
      </c>
      <c r="G11" s="5">
        <f t="shared" si="1"/>
        <v>176</v>
      </c>
      <c r="H11" s="5">
        <v>5</v>
      </c>
      <c r="I11" s="6">
        <v>171</v>
      </c>
      <c r="J11" s="7">
        <f t="shared" si="2"/>
        <v>-16.47727272727273</v>
      </c>
      <c r="K11" s="7">
        <f t="shared" si="2"/>
        <v>-60</v>
      </c>
      <c r="L11" s="7">
        <f t="shared" si="2"/>
        <v>-15.204678362573098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406</v>
      </c>
      <c r="E12" s="5">
        <v>4</v>
      </c>
      <c r="F12" s="6">
        <v>402</v>
      </c>
      <c r="G12" s="5">
        <f t="shared" si="1"/>
        <v>522</v>
      </c>
      <c r="H12" s="5">
        <v>2</v>
      </c>
      <c r="I12" s="6">
        <v>520</v>
      </c>
      <c r="J12" s="7">
        <f t="shared" si="2"/>
        <v>-22.222222222222221</v>
      </c>
      <c r="K12" s="7">
        <f t="shared" si="2"/>
        <v>100</v>
      </c>
      <c r="L12" s="7">
        <f t="shared" si="2"/>
        <v>-22.69230769230769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184</v>
      </c>
      <c r="E13" s="5">
        <v>6</v>
      </c>
      <c r="F13" s="6">
        <v>178</v>
      </c>
      <c r="G13" s="5">
        <f t="shared" si="1"/>
        <v>296</v>
      </c>
      <c r="H13" s="5">
        <v>5</v>
      </c>
      <c r="I13" s="6">
        <v>291</v>
      </c>
      <c r="J13" s="7">
        <f t="shared" si="2"/>
        <v>-37.837837837837839</v>
      </c>
      <c r="K13" s="7">
        <f t="shared" si="2"/>
        <v>19.999999999999996</v>
      </c>
      <c r="L13" s="7">
        <f t="shared" si="2"/>
        <v>-38.831615120274911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81</v>
      </c>
      <c r="E14" s="5">
        <v>3</v>
      </c>
      <c r="F14" s="6">
        <v>78</v>
      </c>
      <c r="G14" s="5">
        <f t="shared" si="1"/>
        <v>1104</v>
      </c>
      <c r="H14" s="5">
        <v>5</v>
      </c>
      <c r="I14" s="6">
        <v>1099</v>
      </c>
      <c r="J14" s="7">
        <f t="shared" si="2"/>
        <v>-92.66304347826086</v>
      </c>
      <c r="K14" s="7">
        <f t="shared" si="2"/>
        <v>-40</v>
      </c>
      <c r="L14" s="7">
        <f t="shared" si="2"/>
        <v>-92.902638762511373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60</v>
      </c>
      <c r="E15" s="5">
        <v>2</v>
      </c>
      <c r="F15" s="6">
        <v>58</v>
      </c>
      <c r="G15" s="5">
        <f t="shared" si="1"/>
        <v>4759</v>
      </c>
      <c r="H15" s="5">
        <v>8</v>
      </c>
      <c r="I15" s="6">
        <v>4751</v>
      </c>
      <c r="J15" s="7">
        <f t="shared" si="2"/>
        <v>-98.739230930867834</v>
      </c>
      <c r="K15" s="7">
        <f t="shared" si="2"/>
        <v>-75</v>
      </c>
      <c r="L15" s="7">
        <f t="shared" si="2"/>
        <v>-98.779204378025682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22</v>
      </c>
      <c r="E16" s="5">
        <f t="shared" si="3"/>
        <v>1</v>
      </c>
      <c r="F16" s="5">
        <f t="shared" si="3"/>
        <v>21</v>
      </c>
      <c r="G16" s="5">
        <f t="shared" si="3"/>
        <v>284</v>
      </c>
      <c r="H16" s="5">
        <f t="shared" si="3"/>
        <v>2</v>
      </c>
      <c r="I16" s="5">
        <f t="shared" si="3"/>
        <v>282</v>
      </c>
      <c r="J16" s="7">
        <f t="shared" si="2"/>
        <v>-92.25352112676056</v>
      </c>
      <c r="K16" s="7">
        <f t="shared" si="2"/>
        <v>-50</v>
      </c>
      <c r="L16" s="7">
        <f t="shared" si="2"/>
        <v>-92.553191489361694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1219</v>
      </c>
      <c r="E17" s="5">
        <v>22</v>
      </c>
      <c r="F17" s="6">
        <v>1197</v>
      </c>
      <c r="G17" s="5">
        <f t="shared" si="1"/>
        <v>9001</v>
      </c>
      <c r="H17" s="5">
        <v>34</v>
      </c>
      <c r="I17" s="6">
        <v>8967</v>
      </c>
      <c r="J17" s="7">
        <f t="shared" si="2"/>
        <v>-86.457060326630369</v>
      </c>
      <c r="K17" s="7">
        <f t="shared" si="2"/>
        <v>-35.294117647058819</v>
      </c>
      <c r="L17" s="7">
        <f t="shared" si="2"/>
        <v>-86.651053864168617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62</v>
      </c>
      <c r="E18" s="5">
        <f t="shared" si="4"/>
        <v>0</v>
      </c>
      <c r="F18" s="5">
        <f t="shared" si="4"/>
        <v>62</v>
      </c>
      <c r="G18" s="5">
        <f t="shared" si="4"/>
        <v>57</v>
      </c>
      <c r="H18" s="5">
        <f t="shared" si="4"/>
        <v>0</v>
      </c>
      <c r="I18" s="5">
        <f t="shared" si="4"/>
        <v>57</v>
      </c>
      <c r="J18" s="7">
        <f t="shared" si="2"/>
        <v>8.7719298245614077</v>
      </c>
      <c r="K18" s="7" t="str">
        <f t="shared" si="2"/>
        <v>-</v>
      </c>
      <c r="L18" s="7">
        <f t="shared" si="2"/>
        <v>8.7719298245614077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4811</v>
      </c>
      <c r="E19" s="5">
        <v>2130</v>
      </c>
      <c r="F19" s="6">
        <v>2681</v>
      </c>
      <c r="G19" s="5">
        <f t="shared" si="1"/>
        <v>15266</v>
      </c>
      <c r="H19" s="5">
        <v>4173</v>
      </c>
      <c r="I19" s="6">
        <v>11093</v>
      </c>
      <c r="J19" s="7">
        <f t="shared" si="2"/>
        <v>-68.485523385300667</v>
      </c>
      <c r="K19" s="7">
        <f t="shared" si="2"/>
        <v>-48.95758447160317</v>
      </c>
      <c r="L19" s="7">
        <f t="shared" si="2"/>
        <v>-75.831605516992695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112</v>
      </c>
      <c r="E20" s="5">
        <v>9</v>
      </c>
      <c r="F20" s="6">
        <v>103</v>
      </c>
      <c r="G20" s="5">
        <f t="shared" si="1"/>
        <v>137</v>
      </c>
      <c r="H20" s="5">
        <v>12</v>
      </c>
      <c r="I20" s="6">
        <v>125</v>
      </c>
      <c r="J20" s="7">
        <f t="shared" si="2"/>
        <v>-18.248175182481752</v>
      </c>
      <c r="K20" s="7">
        <f t="shared" si="2"/>
        <v>-25</v>
      </c>
      <c r="L20" s="7">
        <f t="shared" si="2"/>
        <v>-17.600000000000005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1038</v>
      </c>
      <c r="E21" s="5">
        <v>120</v>
      </c>
      <c r="F21" s="6">
        <v>918</v>
      </c>
      <c r="G21" s="5">
        <f t="shared" si="1"/>
        <v>1184</v>
      </c>
      <c r="H21" s="5">
        <v>286</v>
      </c>
      <c r="I21" s="6">
        <v>898</v>
      </c>
      <c r="J21" s="7">
        <f t="shared" si="2"/>
        <v>-12.331081081081086</v>
      </c>
      <c r="K21" s="7">
        <f t="shared" si="2"/>
        <v>-58.04195804195804</v>
      </c>
      <c r="L21" s="7">
        <f t="shared" si="2"/>
        <v>2.2271714922049046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22</v>
      </c>
      <c r="E22" s="5">
        <v>0</v>
      </c>
      <c r="F22" s="6">
        <v>22</v>
      </c>
      <c r="G22" s="5">
        <f t="shared" si="1"/>
        <v>15</v>
      </c>
      <c r="H22" s="5">
        <v>1</v>
      </c>
      <c r="I22" s="6">
        <v>14</v>
      </c>
      <c r="J22" s="7">
        <f t="shared" si="2"/>
        <v>46.666666666666657</v>
      </c>
      <c r="K22" s="7">
        <f t="shared" si="2"/>
        <v>-100</v>
      </c>
      <c r="L22" s="7">
        <f t="shared" si="2"/>
        <v>57.142857142857139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6</v>
      </c>
      <c r="E23" s="5">
        <v>3</v>
      </c>
      <c r="F23" s="6">
        <v>3</v>
      </c>
      <c r="G23" s="5">
        <f t="shared" si="1"/>
        <v>26</v>
      </c>
      <c r="H23" s="5">
        <v>3</v>
      </c>
      <c r="I23" s="6">
        <v>23</v>
      </c>
      <c r="J23" s="7">
        <f t="shared" si="2"/>
        <v>-76.92307692307692</v>
      </c>
      <c r="K23" s="7">
        <f t="shared" si="2"/>
        <v>0</v>
      </c>
      <c r="L23" s="7">
        <f t="shared" si="2"/>
        <v>-86.956521739130437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1</v>
      </c>
      <c r="E24" s="5">
        <v>0</v>
      </c>
      <c r="F24" s="6">
        <v>1</v>
      </c>
      <c r="G24" s="5">
        <f t="shared" si="1"/>
        <v>2</v>
      </c>
      <c r="H24" s="5">
        <v>0</v>
      </c>
      <c r="I24" s="6">
        <v>2</v>
      </c>
      <c r="J24" s="7">
        <f t="shared" si="2"/>
        <v>-50</v>
      </c>
      <c r="K24" s="7" t="str">
        <f t="shared" si="2"/>
        <v>-</v>
      </c>
      <c r="L24" s="7">
        <f t="shared" si="2"/>
        <v>-50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78</v>
      </c>
      <c r="E25" s="5">
        <f t="shared" si="5"/>
        <v>4</v>
      </c>
      <c r="F25" s="5">
        <f t="shared" si="5"/>
        <v>74</v>
      </c>
      <c r="G25" s="5">
        <f t="shared" si="5"/>
        <v>32</v>
      </c>
      <c r="H25" s="5">
        <f t="shared" si="5"/>
        <v>3</v>
      </c>
      <c r="I25" s="5">
        <f t="shared" si="5"/>
        <v>29</v>
      </c>
      <c r="J25" s="7">
        <f t="shared" si="2"/>
        <v>143.75</v>
      </c>
      <c r="K25" s="7">
        <f t="shared" si="2"/>
        <v>33.333333333333329</v>
      </c>
      <c r="L25" s="7">
        <f t="shared" si="2"/>
        <v>155.17241379310346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1257</v>
      </c>
      <c r="E26" s="5">
        <v>136</v>
      </c>
      <c r="F26" s="6">
        <v>1121</v>
      </c>
      <c r="G26" s="5">
        <f t="shared" si="1"/>
        <v>1396</v>
      </c>
      <c r="H26" s="5">
        <v>305</v>
      </c>
      <c r="I26" s="6">
        <v>1091</v>
      </c>
      <c r="J26" s="7">
        <f t="shared" si="2"/>
        <v>-9.9570200573065861</v>
      </c>
      <c r="K26" s="7">
        <f t="shared" si="2"/>
        <v>-55.409836065573771</v>
      </c>
      <c r="L26" s="7">
        <f t="shared" si="2"/>
        <v>2.7497708524289566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71</v>
      </c>
      <c r="E27" s="5">
        <v>0</v>
      </c>
      <c r="F27" s="6">
        <v>71</v>
      </c>
      <c r="G27" s="5">
        <f t="shared" si="1"/>
        <v>58</v>
      </c>
      <c r="H27" s="5">
        <v>0</v>
      </c>
      <c r="I27" s="6">
        <v>58</v>
      </c>
      <c r="J27" s="7">
        <f t="shared" si="2"/>
        <v>22.413793103448263</v>
      </c>
      <c r="K27" s="7" t="str">
        <f t="shared" si="2"/>
        <v>-</v>
      </c>
      <c r="L27" s="7">
        <f t="shared" si="2"/>
        <v>22.413793103448263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198</v>
      </c>
      <c r="E28" s="5">
        <v>9</v>
      </c>
      <c r="F28" s="6">
        <v>189</v>
      </c>
      <c r="G28" s="5">
        <f t="shared" si="1"/>
        <v>168</v>
      </c>
      <c r="H28" s="5">
        <v>6</v>
      </c>
      <c r="I28" s="6">
        <v>162</v>
      </c>
      <c r="J28" s="7">
        <f t="shared" si="2"/>
        <v>17.857142857142861</v>
      </c>
      <c r="K28" s="7">
        <f t="shared" si="2"/>
        <v>50</v>
      </c>
      <c r="L28" s="7">
        <f t="shared" si="2"/>
        <v>16.666666666666675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183</v>
      </c>
      <c r="E29" s="5">
        <v>6</v>
      </c>
      <c r="F29" s="6">
        <v>177</v>
      </c>
      <c r="G29" s="5">
        <f t="shared" si="1"/>
        <v>172</v>
      </c>
      <c r="H29" s="5">
        <v>7</v>
      </c>
      <c r="I29" s="6">
        <v>165</v>
      </c>
      <c r="J29" s="7">
        <f t="shared" si="2"/>
        <v>6.3953488372092915</v>
      </c>
      <c r="K29" s="7">
        <f t="shared" si="2"/>
        <v>-14.28571428571429</v>
      </c>
      <c r="L29" s="7">
        <f t="shared" si="2"/>
        <v>7.2727272727272751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57</v>
      </c>
      <c r="E30" s="5">
        <v>0</v>
      </c>
      <c r="F30" s="6">
        <v>57</v>
      </c>
      <c r="G30" s="5">
        <f t="shared" si="1"/>
        <v>47</v>
      </c>
      <c r="H30" s="5">
        <v>0</v>
      </c>
      <c r="I30" s="6">
        <v>47</v>
      </c>
      <c r="J30" s="7">
        <f t="shared" si="2"/>
        <v>21.276595744680861</v>
      </c>
      <c r="K30" s="7" t="str">
        <f t="shared" si="2"/>
        <v>-</v>
      </c>
      <c r="L30" s="7">
        <f t="shared" si="2"/>
        <v>21.276595744680861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190</v>
      </c>
      <c r="E31" s="5">
        <v>6</v>
      </c>
      <c r="F31" s="6">
        <v>184</v>
      </c>
      <c r="G31" s="5">
        <f t="shared" si="1"/>
        <v>185</v>
      </c>
      <c r="H31" s="5">
        <v>0</v>
      </c>
      <c r="I31" s="6">
        <v>185</v>
      </c>
      <c r="J31" s="7">
        <f t="shared" si="2"/>
        <v>2.7027027027026973</v>
      </c>
      <c r="K31" s="7" t="str">
        <f t="shared" si="2"/>
        <v>-</v>
      </c>
      <c r="L31" s="7">
        <f t="shared" si="2"/>
        <v>-0.54054054054053502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17</v>
      </c>
      <c r="E32" s="5">
        <v>1</v>
      </c>
      <c r="F32" s="6">
        <v>16</v>
      </c>
      <c r="G32" s="5">
        <f t="shared" si="1"/>
        <v>18</v>
      </c>
      <c r="H32" s="5">
        <v>4</v>
      </c>
      <c r="I32" s="6">
        <v>14</v>
      </c>
      <c r="J32" s="7">
        <f t="shared" si="2"/>
        <v>-5.555555555555558</v>
      </c>
      <c r="K32" s="7">
        <f t="shared" si="2"/>
        <v>-75</v>
      </c>
      <c r="L32" s="7">
        <f t="shared" si="2"/>
        <v>14.285714285714279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47</v>
      </c>
      <c r="E33" s="5">
        <v>2</v>
      </c>
      <c r="F33" s="6">
        <v>45</v>
      </c>
      <c r="G33" s="5">
        <f t="shared" si="1"/>
        <v>32</v>
      </c>
      <c r="H33" s="5">
        <v>1</v>
      </c>
      <c r="I33" s="6">
        <v>31</v>
      </c>
      <c r="J33" s="7">
        <f t="shared" si="2"/>
        <v>46.875</v>
      </c>
      <c r="K33" s="7">
        <f t="shared" si="2"/>
        <v>100</v>
      </c>
      <c r="L33" s="7">
        <f t="shared" si="2"/>
        <v>45.161290322580648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236</v>
      </c>
      <c r="E34" s="5">
        <v>5</v>
      </c>
      <c r="F34" s="6">
        <v>231</v>
      </c>
      <c r="G34" s="5">
        <f t="shared" si="1"/>
        <v>301</v>
      </c>
      <c r="H34" s="5">
        <v>12</v>
      </c>
      <c r="I34" s="6">
        <v>289</v>
      </c>
      <c r="J34" s="7">
        <f t="shared" si="2"/>
        <v>-21.594684385382056</v>
      </c>
      <c r="K34" s="7">
        <f t="shared" si="2"/>
        <v>-58.333333333333329</v>
      </c>
      <c r="L34" s="7">
        <f t="shared" si="2"/>
        <v>-20.069204152249132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36</v>
      </c>
      <c r="E35" s="5">
        <v>0</v>
      </c>
      <c r="F35" s="6">
        <v>36</v>
      </c>
      <c r="G35" s="5">
        <f t="shared" si="1"/>
        <v>32</v>
      </c>
      <c r="H35" s="5">
        <v>1</v>
      </c>
      <c r="I35" s="6">
        <v>31</v>
      </c>
      <c r="J35" s="7">
        <f t="shared" si="2"/>
        <v>12.5</v>
      </c>
      <c r="K35" s="7">
        <f t="shared" si="2"/>
        <v>-100</v>
      </c>
      <c r="L35" s="7">
        <f t="shared" si="2"/>
        <v>16.129032258064523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1</v>
      </c>
      <c r="E36" s="5">
        <v>0</v>
      </c>
      <c r="F36" s="6">
        <v>1</v>
      </c>
      <c r="G36" s="5">
        <f t="shared" si="1"/>
        <v>6</v>
      </c>
      <c r="H36" s="5">
        <v>0</v>
      </c>
      <c r="I36" s="6">
        <v>6</v>
      </c>
      <c r="J36" s="7">
        <f t="shared" si="2"/>
        <v>-83.333333333333343</v>
      </c>
      <c r="K36" s="7" t="str">
        <f t="shared" si="2"/>
        <v>-</v>
      </c>
      <c r="L36" s="7">
        <f t="shared" si="2"/>
        <v>-83.333333333333343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26</v>
      </c>
      <c r="E37" s="5">
        <v>0</v>
      </c>
      <c r="F37" s="6">
        <v>26</v>
      </c>
      <c r="G37" s="5">
        <f t="shared" si="1"/>
        <v>42</v>
      </c>
      <c r="H37" s="5">
        <v>1</v>
      </c>
      <c r="I37" s="6">
        <v>41</v>
      </c>
      <c r="J37" s="7">
        <f t="shared" si="2"/>
        <v>-38.095238095238095</v>
      </c>
      <c r="K37" s="7">
        <f t="shared" si="2"/>
        <v>-100</v>
      </c>
      <c r="L37" s="7">
        <f t="shared" si="2"/>
        <v>-36.585365853658537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69</v>
      </c>
      <c r="E38" s="5">
        <v>0</v>
      </c>
      <c r="F38" s="6">
        <v>69</v>
      </c>
      <c r="G38" s="5">
        <f t="shared" si="1"/>
        <v>92</v>
      </c>
      <c r="H38" s="5">
        <v>0</v>
      </c>
      <c r="I38" s="6">
        <v>92</v>
      </c>
      <c r="J38" s="7">
        <f t="shared" si="2"/>
        <v>-25</v>
      </c>
      <c r="K38" s="7" t="str">
        <f t="shared" si="2"/>
        <v>-</v>
      </c>
      <c r="L38" s="7">
        <f t="shared" si="2"/>
        <v>-25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491</v>
      </c>
      <c r="E39" s="5">
        <f t="shared" si="6"/>
        <v>1</v>
      </c>
      <c r="F39" s="5">
        <f t="shared" si="6"/>
        <v>490</v>
      </c>
      <c r="G39" s="5">
        <f t="shared" si="6"/>
        <v>439</v>
      </c>
      <c r="H39" s="5">
        <f t="shared" si="6"/>
        <v>1</v>
      </c>
      <c r="I39" s="5">
        <f t="shared" si="6"/>
        <v>438</v>
      </c>
      <c r="J39" s="7">
        <f t="shared" si="2"/>
        <v>11.845102505694772</v>
      </c>
      <c r="K39" s="7">
        <f t="shared" si="2"/>
        <v>0</v>
      </c>
      <c r="L39" s="7">
        <f t="shared" si="2"/>
        <v>11.872146118721471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1622</v>
      </c>
      <c r="E40" s="5">
        <v>30</v>
      </c>
      <c r="F40" s="6">
        <v>1592</v>
      </c>
      <c r="G40" s="5">
        <f t="shared" si="1"/>
        <v>1592</v>
      </c>
      <c r="H40" s="5">
        <v>33</v>
      </c>
      <c r="I40" s="6">
        <v>1559</v>
      </c>
      <c r="J40" s="7">
        <f t="shared" si="2"/>
        <v>1.8844221105527748</v>
      </c>
      <c r="K40" s="7">
        <f t="shared" si="2"/>
        <v>-9.0909090909090935</v>
      </c>
      <c r="L40" s="7">
        <f t="shared" si="2"/>
        <v>2.1167415009621493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40</v>
      </c>
      <c r="E41" s="5">
        <v>3</v>
      </c>
      <c r="F41" s="6">
        <v>37</v>
      </c>
      <c r="G41" s="5">
        <f t="shared" si="1"/>
        <v>55</v>
      </c>
      <c r="H41" s="5">
        <v>2</v>
      </c>
      <c r="I41" s="6">
        <v>53</v>
      </c>
      <c r="J41" s="7">
        <f t="shared" si="2"/>
        <v>-27.27272727272727</v>
      </c>
      <c r="K41" s="7">
        <f t="shared" si="2"/>
        <v>50</v>
      </c>
      <c r="L41" s="7">
        <f t="shared" si="2"/>
        <v>-30.188679245283023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4</v>
      </c>
      <c r="E42" s="5">
        <v>0</v>
      </c>
      <c r="F42" s="6">
        <v>4</v>
      </c>
      <c r="G42" s="5">
        <f t="shared" si="1"/>
        <v>13</v>
      </c>
      <c r="H42" s="5">
        <v>1</v>
      </c>
      <c r="I42" s="6">
        <v>12</v>
      </c>
      <c r="J42" s="7">
        <f t="shared" si="2"/>
        <v>-69.230769230769226</v>
      </c>
      <c r="K42" s="7">
        <f t="shared" si="2"/>
        <v>-100</v>
      </c>
      <c r="L42" s="7">
        <f t="shared" si="2"/>
        <v>-66.666666666666671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92</v>
      </c>
      <c r="E43" s="5">
        <f t="shared" si="7"/>
        <v>0</v>
      </c>
      <c r="F43" s="5">
        <f t="shared" si="7"/>
        <v>92</v>
      </c>
      <c r="G43" s="5">
        <f t="shared" si="7"/>
        <v>45</v>
      </c>
      <c r="H43" s="5">
        <f t="shared" si="7"/>
        <v>3</v>
      </c>
      <c r="I43" s="5">
        <f t="shared" si="7"/>
        <v>42</v>
      </c>
      <c r="J43" s="7">
        <f t="shared" si="2"/>
        <v>104.44444444444443</v>
      </c>
      <c r="K43" s="7">
        <f t="shared" si="2"/>
        <v>-100</v>
      </c>
      <c r="L43" s="7">
        <f t="shared" si="2"/>
        <v>119.04761904761907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136</v>
      </c>
      <c r="E44" s="5">
        <v>3</v>
      </c>
      <c r="F44" s="6">
        <v>133</v>
      </c>
      <c r="G44" s="5">
        <f t="shared" si="1"/>
        <v>113</v>
      </c>
      <c r="H44" s="5">
        <v>6</v>
      </c>
      <c r="I44" s="6">
        <v>107</v>
      </c>
      <c r="J44" s="7">
        <f t="shared" si="2"/>
        <v>20.353982300884965</v>
      </c>
      <c r="K44" s="7">
        <f t="shared" si="2"/>
        <v>-50</v>
      </c>
      <c r="L44" s="7">
        <f t="shared" si="2"/>
        <v>24.299065420560751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38</v>
      </c>
      <c r="E45" s="5">
        <v>3</v>
      </c>
      <c r="F45" s="6">
        <v>35</v>
      </c>
      <c r="G45" s="5">
        <f t="shared" si="1"/>
        <v>36</v>
      </c>
      <c r="H45" s="5">
        <v>5</v>
      </c>
      <c r="I45" s="6">
        <v>31</v>
      </c>
      <c r="J45" s="7">
        <f t="shared" si="2"/>
        <v>5.555555555555558</v>
      </c>
      <c r="K45" s="7">
        <f t="shared" si="2"/>
        <v>-40</v>
      </c>
      <c r="L45" s="7">
        <f t="shared" si="2"/>
        <v>12.903225806451623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37</v>
      </c>
      <c r="E46" s="5">
        <f t="shared" si="8"/>
        <v>0</v>
      </c>
      <c r="F46" s="5">
        <f t="shared" si="8"/>
        <v>37</v>
      </c>
      <c r="G46" s="5">
        <f t="shared" si="8"/>
        <v>28</v>
      </c>
      <c r="H46" s="5">
        <f t="shared" si="8"/>
        <v>0</v>
      </c>
      <c r="I46" s="5">
        <f t="shared" si="8"/>
        <v>28</v>
      </c>
      <c r="J46" s="7">
        <f t="shared" si="2"/>
        <v>32.142857142857139</v>
      </c>
      <c r="K46" s="7" t="str">
        <f t="shared" si="2"/>
        <v>-</v>
      </c>
      <c r="L46" s="7">
        <f t="shared" si="2"/>
        <v>32.142857142857139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75</v>
      </c>
      <c r="E47" s="5">
        <v>3</v>
      </c>
      <c r="F47" s="6">
        <v>72</v>
      </c>
      <c r="G47" s="5">
        <f t="shared" si="1"/>
        <v>64</v>
      </c>
      <c r="H47" s="5">
        <v>5</v>
      </c>
      <c r="I47" s="6">
        <v>59</v>
      </c>
      <c r="J47" s="7">
        <f t="shared" si="2"/>
        <v>17.1875</v>
      </c>
      <c r="K47" s="7">
        <f t="shared" si="2"/>
        <v>-40</v>
      </c>
      <c r="L47" s="7">
        <f t="shared" si="2"/>
        <v>22.033898305084755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59</v>
      </c>
      <c r="E48" s="5">
        <v>20</v>
      </c>
      <c r="F48" s="12">
        <v>39</v>
      </c>
      <c r="G48" s="5">
        <f t="shared" si="1"/>
        <v>105</v>
      </c>
      <c r="H48" s="13">
        <v>32</v>
      </c>
      <c r="I48" s="12">
        <v>73</v>
      </c>
      <c r="J48" s="14">
        <f t="shared" si="2"/>
        <v>-43.80952380952381</v>
      </c>
      <c r="K48" s="14">
        <f t="shared" si="2"/>
        <v>-37.5</v>
      </c>
      <c r="L48" s="14">
        <f t="shared" si="2"/>
        <v>-46.575342465753423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7960</v>
      </c>
      <c r="E49" s="5">
        <f t="shared" ref="E49:I49" si="9">E19+E26+E40+E44+E47+E48</f>
        <v>2322</v>
      </c>
      <c r="F49" s="5">
        <f t="shared" si="9"/>
        <v>5638</v>
      </c>
      <c r="G49" s="5">
        <f t="shared" si="9"/>
        <v>18536</v>
      </c>
      <c r="H49" s="5">
        <f t="shared" si="9"/>
        <v>4554</v>
      </c>
      <c r="I49" s="5">
        <f t="shared" si="9"/>
        <v>13982</v>
      </c>
      <c r="J49" s="7">
        <f t="shared" si="2"/>
        <v>-57.056538627535616</v>
      </c>
      <c r="K49" s="7">
        <f t="shared" si="2"/>
        <v>-49.011857707509876</v>
      </c>
      <c r="L49" s="7">
        <f t="shared" si="2"/>
        <v>-59.676727220712344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2021-09-09T01:06:12Z</dcterms:modified>
</cp:coreProperties>
</file>