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6\"/>
    </mc:Choice>
  </mc:AlternateContent>
  <bookViews>
    <workbookView xWindow="720" yWindow="390" windowWidth="18075" windowHeight="5745"/>
  </bookViews>
  <sheets>
    <sheet name="來臺旅客按年齡" sheetId="2" r:id="rId1"/>
  </sheets>
  <definedNames>
    <definedName name="_xlnm.Print_Area" localSheetId="0">來臺旅客按年齡!$A$1:$K$48</definedName>
  </definedNames>
  <calcPr calcId="162913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<sst xmlns="http://schemas.openxmlformats.org/spreadsheetml/2006/main" count="108" uniqueCount="63">
  <si>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</si>
  <si>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</si>
  <si>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</si>
  <si>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</si>
  <si>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</si>
  <si>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</si>
  <si>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</si>
  <si>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</si>
  <si>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</si>
  <si>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</si>
  <si>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</si>
  <si>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</si>
  <si>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</si>
  <si>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</si>
  <si>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</si>
  <si>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</si>
  <si>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</si>
  <si>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</si>
  <si>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</si>
  <si>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</si>
  <si>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</si>
  <si>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</si>
  <si>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</si>
  <si>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</si>
  <si>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</si>
  <si>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</si>
  <si>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</si>
  <si>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</si>
  <si>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</si>
  <si>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</si>
  <si>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</si>
  <si>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</si>
  <si>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</si>
  <si>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</si>
  <si>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</si>
  <si>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</si>
  <si>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</si>
  <si>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</si>
  <si>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</si>
  <si>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</si>
  <si>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</si>
  <si>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</si>
  <si>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</si>
  <si>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</si>
  <si>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</si>
  <si>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</si>
  <si>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</si>
  <si>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</si>
  <si>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</si>
  <si>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</si>
  <si>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</si>
  <si>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</si>
  <si>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</si>
  <si>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</si>
  <si>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</si>
  <si>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</si>
  <si>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</si>
  <si>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</si>
  <si>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</si>
  <si>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</si>
  <si>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</si>
  <si>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110年1至6月來臺旅客人次－按年齡分
Table 1-5   Visitor Arrivals by Age,
January-June,2021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</si>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</sst>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217</v>
      </c>
      <c r="E3" s="2">
        <v>143</v>
      </c>
      <c r="F3" s="2">
        <v>562</v>
      </c>
      <c r="G3" s="2">
        <v>824</v>
      </c>
      <c r="H3" s="2">
        <v>804</v>
      </c>
      <c r="I3" s="2">
        <v>650</v>
      </c>
      <c r="J3" s="2">
        <v>353</v>
      </c>
      <c r="K3" s="2">
        <f>SUM(D3:J3)</f>
        <v>3553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145</v>
      </c>
      <c r="E4" s="2">
        <v>54</v>
      </c>
      <c r="F4" s="2">
        <v>901</v>
      </c>
      <c r="G4" s="2">
        <v>1972</v>
      </c>
      <c r="H4" s="2">
        <v>1194</v>
      </c>
      <c r="I4" s="2">
        <v>745</v>
      </c>
      <c r="J4" s="2">
        <v>175</v>
      </c>
      <c r="K4" s="2">
        <f t="shared" ref="K4:K48" si="0">SUM(D4:J4)</f>
        <v>5186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207</v>
      </c>
      <c r="E5" s="2">
        <v>105</v>
      </c>
      <c r="F5" s="2">
        <v>806</v>
      </c>
      <c r="G5" s="2">
        <v>1158</v>
      </c>
      <c r="H5" s="2">
        <v>1276</v>
      </c>
      <c r="I5" s="2">
        <v>1090</v>
      </c>
      <c r="J5" s="2">
        <v>572</v>
      </c>
      <c r="K5" s="2">
        <f t="shared" si="0"/>
        <v>5214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57</v>
      </c>
      <c r="E6" s="2">
        <v>44</v>
      </c>
      <c r="F6" s="2">
        <v>344</v>
      </c>
      <c r="G6" s="2">
        <v>437</v>
      </c>
      <c r="H6" s="2">
        <v>416</v>
      </c>
      <c r="I6" s="2">
        <v>252</v>
      </c>
      <c r="J6" s="2">
        <v>95</v>
      </c>
      <c r="K6" s="2">
        <f t="shared" si="0"/>
        <v>1645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43</v>
      </c>
      <c r="E7" s="2">
        <v>13</v>
      </c>
      <c r="F7" s="2">
        <v>343</v>
      </c>
      <c r="G7" s="2">
        <v>354</v>
      </c>
      <c r="H7" s="2">
        <v>108</v>
      </c>
      <c r="I7" s="2">
        <v>47</v>
      </c>
      <c r="J7" s="2">
        <v>13</v>
      </c>
      <c r="K7" s="2">
        <f t="shared" si="0"/>
        <v>921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32</v>
      </c>
      <c r="E8" s="2">
        <v>13</v>
      </c>
      <c r="F8" s="2">
        <v>73</v>
      </c>
      <c r="G8" s="2">
        <v>104</v>
      </c>
      <c r="H8" s="2">
        <v>64</v>
      </c>
      <c r="I8" s="2">
        <v>34</v>
      </c>
      <c r="J8" s="2">
        <v>18</v>
      </c>
      <c r="K8" s="2">
        <f t="shared" si="0"/>
        <v>338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35</v>
      </c>
      <c r="E9" s="2">
        <v>241</v>
      </c>
      <c r="F9" s="2">
        <v>723</v>
      </c>
      <c r="G9" s="2">
        <v>764</v>
      </c>
      <c r="H9" s="2">
        <v>508</v>
      </c>
      <c r="I9" s="2">
        <v>263</v>
      </c>
      <c r="J9" s="2">
        <v>79</v>
      </c>
      <c r="K9" s="2">
        <f t="shared" si="0"/>
        <v>2613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41</v>
      </c>
      <c r="E10" s="2">
        <v>10</v>
      </c>
      <c r="F10" s="2">
        <v>99</v>
      </c>
      <c r="G10" s="2">
        <v>282</v>
      </c>
      <c r="H10" s="2">
        <v>310</v>
      </c>
      <c r="I10" s="2">
        <v>259</v>
      </c>
      <c r="J10" s="2">
        <v>147</v>
      </c>
      <c r="K10" s="2">
        <f t="shared" si="0"/>
        <v>1148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70</v>
      </c>
      <c r="E11" s="2">
        <v>112</v>
      </c>
      <c r="F11" s="2">
        <v>2675</v>
      </c>
      <c r="G11" s="2">
        <v>1667</v>
      </c>
      <c r="H11" s="2">
        <v>832</v>
      </c>
      <c r="I11" s="2">
        <v>200</v>
      </c>
      <c r="J11" s="2">
        <v>54</v>
      </c>
      <c r="K11" s="2">
        <f t="shared" si="0"/>
        <v>5610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49</v>
      </c>
      <c r="E12" s="2">
        <v>34</v>
      </c>
      <c r="F12" s="2">
        <v>2616</v>
      </c>
      <c r="G12" s="2">
        <v>2611</v>
      </c>
      <c r="H12" s="2">
        <v>801</v>
      </c>
      <c r="I12" s="2">
        <v>213</v>
      </c>
      <c r="J12" s="2">
        <v>30</v>
      </c>
      <c r="K12" s="2">
        <f t="shared" si="0"/>
        <v>6354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23</v>
      </c>
      <c r="E13" s="2">
        <v>80</v>
      </c>
      <c r="F13" s="2">
        <v>2412</v>
      </c>
      <c r="G13" s="2">
        <v>1992</v>
      </c>
      <c r="H13" s="2">
        <v>1250</v>
      </c>
      <c r="I13" s="2">
        <v>282</v>
      </c>
      <c r="J13" s="2">
        <v>24</v>
      </c>
      <c r="K13" s="2">
        <f t="shared" si="0"/>
        <v>6063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80</v>
      </c>
      <c r="E14" s="2">
        <v>1973</v>
      </c>
      <c r="F14" s="2">
        <v>11127</v>
      </c>
      <c r="G14" s="2">
        <v>6775</v>
      </c>
      <c r="H14" s="2">
        <v>1629</v>
      </c>
      <c r="I14" s="2">
        <v>169</v>
      </c>
      <c r="J14" s="2">
        <v>80</v>
      </c>
      <c r="K14" s="2">
        <f t="shared" si="0"/>
        <v>21833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12</v>
      </c>
      <c r="E15" s="2">
        <f t="shared" ref="E15:J15" si="1">E16-E9-E10-E11-E12-E13-E14</f>
        <v>4</v>
      </c>
      <c r="F15" s="2">
        <f t="shared" si="1"/>
        <v>141</v>
      </c>
      <c r="G15" s="2">
        <f t="shared" si="1"/>
        <v>203</v>
      </c>
      <c r="H15" s="2">
        <f t="shared" si="1"/>
        <v>121</v>
      </c>
      <c r="I15" s="2">
        <f t="shared" si="1"/>
        <v>59</v>
      </c>
      <c r="J15" s="2">
        <f t="shared" si="1"/>
        <v>27</v>
      </c>
      <c r="K15" s="2">
        <f t="shared" si="0"/>
        <v>567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310</v>
      </c>
      <c r="E16" s="2">
        <v>2454</v>
      </c>
      <c r="F16" s="2">
        <v>19793</v>
      </c>
      <c r="G16" s="2">
        <v>14294</v>
      </c>
      <c r="H16" s="2">
        <v>5451</v>
      </c>
      <c r="I16" s="2">
        <v>1445</v>
      </c>
      <c r="J16" s="2">
        <v>441</v>
      </c>
      <c r="K16" s="2">
        <f t="shared" si="0"/>
        <v>44188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7</v>
      </c>
      <c r="E17" s="2">
        <f t="shared" ref="E17:J17" si="2">E18-E16-E3-E4-E5-E6-E7-E8</f>
        <v>1</v>
      </c>
      <c r="F17" s="2">
        <f t="shared" si="2"/>
        <v>113</v>
      </c>
      <c r="G17" s="2">
        <f t="shared" si="2"/>
        <v>109</v>
      </c>
      <c r="H17" s="2">
        <f t="shared" si="2"/>
        <v>38</v>
      </c>
      <c r="I17" s="2">
        <f t="shared" si="2"/>
        <v>28</v>
      </c>
      <c r="J17" s="2">
        <f t="shared" si="2"/>
        <v>4</v>
      </c>
      <c r="K17" s="2">
        <f t="shared" si="0"/>
        <v>300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1018</v>
      </c>
      <c r="E18" s="2">
        <v>2827</v>
      </c>
      <c r="F18" s="2">
        <v>22935</v>
      </c>
      <c r="G18" s="2">
        <v>19252</v>
      </c>
      <c r="H18" s="2">
        <v>9351</v>
      </c>
      <c r="I18" s="2">
        <v>4291</v>
      </c>
      <c r="J18" s="2">
        <v>1671</v>
      </c>
      <c r="K18" s="2">
        <f t="shared" si="0"/>
        <v>61345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83</v>
      </c>
      <c r="E19" s="2">
        <v>18</v>
      </c>
      <c r="F19" s="2">
        <v>67</v>
      </c>
      <c r="G19" s="2">
        <v>129</v>
      </c>
      <c r="H19" s="2">
        <v>122</v>
      </c>
      <c r="I19" s="2">
        <v>78</v>
      </c>
      <c r="J19" s="2">
        <v>50</v>
      </c>
      <c r="K19" s="2">
        <f t="shared" si="0"/>
        <v>547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1119</v>
      </c>
      <c r="E20" s="2">
        <v>454</v>
      </c>
      <c r="F20" s="2">
        <v>986</v>
      </c>
      <c r="G20" s="2">
        <v>1081</v>
      </c>
      <c r="H20" s="2">
        <v>696</v>
      </c>
      <c r="I20" s="2">
        <v>637</v>
      </c>
      <c r="J20" s="2">
        <v>556</v>
      </c>
      <c r="K20" s="2">
        <f t="shared" si="0"/>
        <v>5529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4</v>
      </c>
      <c r="E21" s="2">
        <v>2</v>
      </c>
      <c r="F21" s="2">
        <v>18</v>
      </c>
      <c r="G21" s="2">
        <v>42</v>
      </c>
      <c r="H21" s="2">
        <v>11</v>
      </c>
      <c r="I21" s="2">
        <v>6</v>
      </c>
      <c r="J21" s="2">
        <v>6</v>
      </c>
      <c r="K21" s="2">
        <f t="shared" si="0"/>
        <v>89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11</v>
      </c>
      <c r="E22" s="2">
        <v>3</v>
      </c>
      <c r="F22" s="2">
        <v>23</v>
      </c>
      <c r="G22" s="2">
        <v>34</v>
      </c>
      <c r="H22" s="2">
        <v>21</v>
      </c>
      <c r="I22" s="2">
        <v>8</v>
      </c>
      <c r="J22" s="2">
        <v>4</v>
      </c>
      <c r="K22" s="2">
        <f t="shared" si="0"/>
        <v>104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4</v>
      </c>
      <c r="E23" s="2">
        <v>7</v>
      </c>
      <c r="F23" s="2">
        <v>0</v>
      </c>
      <c r="G23" s="2">
        <v>9</v>
      </c>
      <c r="H23" s="2">
        <v>2</v>
      </c>
      <c r="I23" s="2">
        <v>5</v>
      </c>
      <c r="J23" s="2">
        <v>0</v>
      </c>
      <c r="K23" s="2">
        <f t="shared" si="0"/>
        <v>27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12</v>
      </c>
      <c r="E24" s="2">
        <f t="shared" ref="E24:J24" si="3">E25-E19-E20-E21-E22-E23</f>
        <v>14</v>
      </c>
      <c r="F24" s="2">
        <f t="shared" si="3"/>
        <v>170</v>
      </c>
      <c r="G24" s="2">
        <f t="shared" si="3"/>
        <v>96</v>
      </c>
      <c r="H24" s="2">
        <f t="shared" si="3"/>
        <v>35</v>
      </c>
      <c r="I24" s="2">
        <f t="shared" si="3"/>
        <v>30</v>
      </c>
      <c r="J24" s="2">
        <f t="shared" si="3"/>
        <v>11</v>
      </c>
      <c r="K24" s="2">
        <f t="shared" si="0"/>
        <v>368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1233</v>
      </c>
      <c r="E25" s="2">
        <v>498</v>
      </c>
      <c r="F25" s="2">
        <v>1264</v>
      </c>
      <c r="G25" s="2">
        <v>1391</v>
      </c>
      <c r="H25" s="2">
        <v>887</v>
      </c>
      <c r="I25" s="2">
        <v>764</v>
      </c>
      <c r="J25" s="2">
        <v>627</v>
      </c>
      <c r="K25" s="2">
        <f t="shared" si="0"/>
        <v>6664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9</v>
      </c>
      <c r="E26" s="2">
        <v>0</v>
      </c>
      <c r="F26" s="2">
        <v>104</v>
      </c>
      <c r="G26" s="2">
        <v>157</v>
      </c>
      <c r="H26" s="2">
        <v>74</v>
      </c>
      <c r="I26" s="2">
        <v>34</v>
      </c>
      <c r="J26" s="2">
        <v>10</v>
      </c>
      <c r="K26" s="2">
        <f t="shared" si="0"/>
        <v>388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45</v>
      </c>
      <c r="E27" s="2">
        <v>7</v>
      </c>
      <c r="F27" s="2">
        <v>199</v>
      </c>
      <c r="G27" s="2">
        <v>188</v>
      </c>
      <c r="H27" s="2">
        <v>116</v>
      </c>
      <c r="I27" s="2">
        <v>98</v>
      </c>
      <c r="J27" s="2">
        <v>40</v>
      </c>
      <c r="K27" s="2">
        <f t="shared" si="0"/>
        <v>693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69</v>
      </c>
      <c r="E28" s="2">
        <v>4</v>
      </c>
      <c r="F28" s="2">
        <v>140</v>
      </c>
      <c r="G28" s="2">
        <v>319</v>
      </c>
      <c r="H28" s="2">
        <v>184</v>
      </c>
      <c r="I28" s="2">
        <v>171</v>
      </c>
      <c r="J28" s="2">
        <v>63</v>
      </c>
      <c r="K28" s="2">
        <f t="shared" si="0"/>
        <v>950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10</v>
      </c>
      <c r="E29" s="2">
        <v>0</v>
      </c>
      <c r="F29" s="2">
        <v>43</v>
      </c>
      <c r="G29" s="2">
        <v>80</v>
      </c>
      <c r="H29" s="2">
        <v>65</v>
      </c>
      <c r="I29" s="2">
        <v>34</v>
      </c>
      <c r="J29" s="2">
        <v>23</v>
      </c>
      <c r="K29" s="2">
        <f t="shared" si="0"/>
        <v>255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15</v>
      </c>
      <c r="E30" s="2">
        <v>7</v>
      </c>
      <c r="F30" s="2">
        <v>168</v>
      </c>
      <c r="G30" s="2">
        <v>297</v>
      </c>
      <c r="H30" s="2">
        <v>233</v>
      </c>
      <c r="I30" s="2">
        <v>245</v>
      </c>
      <c r="J30" s="2">
        <v>75</v>
      </c>
      <c r="K30" s="2">
        <f t="shared" si="0"/>
        <v>1040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11</v>
      </c>
      <c r="E31" s="2">
        <v>1</v>
      </c>
      <c r="F31" s="2">
        <v>17</v>
      </c>
      <c r="G31" s="2">
        <v>19</v>
      </c>
      <c r="H31" s="2">
        <v>11</v>
      </c>
      <c r="I31" s="2">
        <v>20</v>
      </c>
      <c r="J31" s="2">
        <v>18</v>
      </c>
      <c r="K31" s="2">
        <f t="shared" si="0"/>
        <v>97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8</v>
      </c>
      <c r="E32" s="2">
        <v>4</v>
      </c>
      <c r="F32" s="2">
        <v>39</v>
      </c>
      <c r="G32" s="2">
        <v>49</v>
      </c>
      <c r="H32" s="2">
        <v>53</v>
      </c>
      <c r="I32" s="2">
        <v>16</v>
      </c>
      <c r="J32" s="2">
        <v>9</v>
      </c>
      <c r="K32" s="2">
        <f t="shared" si="0"/>
        <v>178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36</v>
      </c>
      <c r="E33" s="2">
        <v>6</v>
      </c>
      <c r="F33" s="2">
        <v>202</v>
      </c>
      <c r="G33" s="2">
        <v>396</v>
      </c>
      <c r="H33" s="2">
        <v>365</v>
      </c>
      <c r="I33" s="2">
        <v>292</v>
      </c>
      <c r="J33" s="2">
        <v>139</v>
      </c>
      <c r="K33" s="2">
        <f t="shared" si="0"/>
        <v>1436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2</v>
      </c>
      <c r="E34" s="2">
        <v>0</v>
      </c>
      <c r="F34" s="2">
        <v>34</v>
      </c>
      <c r="G34" s="2">
        <v>39</v>
      </c>
      <c r="H34" s="2">
        <v>13</v>
      </c>
      <c r="I34" s="2">
        <v>11</v>
      </c>
      <c r="J34" s="2">
        <v>8</v>
      </c>
      <c r="K34" s="2">
        <f t="shared" si="0"/>
        <v>107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0</v>
      </c>
      <c r="E35" s="2">
        <v>0</v>
      </c>
      <c r="F35" s="2">
        <v>7</v>
      </c>
      <c r="G35" s="2">
        <v>17</v>
      </c>
      <c r="H35" s="2">
        <v>7</v>
      </c>
      <c r="I35" s="2">
        <v>5</v>
      </c>
      <c r="J35" s="2">
        <v>2</v>
      </c>
      <c r="K35" s="2">
        <f t="shared" si="0"/>
        <v>38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6</v>
      </c>
      <c r="E36" s="2">
        <v>1</v>
      </c>
      <c r="F36" s="2">
        <v>9</v>
      </c>
      <c r="G36" s="2">
        <v>18</v>
      </c>
      <c r="H36" s="2">
        <v>37</v>
      </c>
      <c r="I36" s="2">
        <v>27</v>
      </c>
      <c r="J36" s="2">
        <v>10</v>
      </c>
      <c r="K36" s="2">
        <f t="shared" si="0"/>
        <v>108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12</v>
      </c>
      <c r="E37" s="2">
        <v>12</v>
      </c>
      <c r="F37" s="2">
        <v>65</v>
      </c>
      <c r="G37" s="2">
        <v>162</v>
      </c>
      <c r="H37" s="2">
        <v>64</v>
      </c>
      <c r="I37" s="2">
        <v>59</v>
      </c>
      <c r="J37" s="2">
        <v>19</v>
      </c>
      <c r="K37" s="2">
        <f t="shared" si="0"/>
        <v>393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34</v>
      </c>
      <c r="E38" s="2">
        <f t="shared" ref="E38:J38" si="4">E39-E26-E27-E28-E29-E30-E31-E32-E33-E34-E35-E36-E37</f>
        <v>19</v>
      </c>
      <c r="F38" s="2">
        <f t="shared" si="4"/>
        <v>300</v>
      </c>
      <c r="G38" s="2">
        <f t="shared" si="4"/>
        <v>775</v>
      </c>
      <c r="H38" s="2">
        <f t="shared" si="4"/>
        <v>637</v>
      </c>
      <c r="I38" s="2">
        <f t="shared" si="4"/>
        <v>310</v>
      </c>
      <c r="J38" s="2">
        <f t="shared" si="4"/>
        <v>66</v>
      </c>
      <c r="K38" s="2">
        <f t="shared" si="0"/>
        <v>2141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257</v>
      </c>
      <c r="E39" s="2">
        <v>61</v>
      </c>
      <c r="F39" s="2">
        <v>1327</v>
      </c>
      <c r="G39" s="2">
        <v>2516</v>
      </c>
      <c r="H39" s="2">
        <v>1859</v>
      </c>
      <c r="I39" s="2">
        <v>1322</v>
      </c>
      <c r="J39" s="2">
        <v>482</v>
      </c>
      <c r="K39" s="2">
        <f t="shared" si="0"/>
        <v>7824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33</v>
      </c>
      <c r="E40" s="2">
        <v>3</v>
      </c>
      <c r="F40" s="2">
        <v>21</v>
      </c>
      <c r="G40" s="2">
        <v>58</v>
      </c>
      <c r="H40" s="2">
        <v>68</v>
      </c>
      <c r="I40" s="2">
        <v>51</v>
      </c>
      <c r="J40" s="2">
        <v>29</v>
      </c>
      <c r="K40" s="2">
        <f t="shared" si="0"/>
        <v>263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7</v>
      </c>
      <c r="E41" s="2">
        <v>2</v>
      </c>
      <c r="F41" s="2">
        <v>20</v>
      </c>
      <c r="G41" s="2">
        <v>24</v>
      </c>
      <c r="H41" s="2">
        <v>10</v>
      </c>
      <c r="I41" s="2">
        <v>7</v>
      </c>
      <c r="J41" s="2">
        <v>7</v>
      </c>
      <c r="K41" s="2">
        <f t="shared" si="0"/>
        <v>77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14</v>
      </c>
      <c r="E42" s="2">
        <f t="shared" ref="E42:J42" si="5">E43-E40-E41</f>
        <v>9</v>
      </c>
      <c r="F42" s="2">
        <f t="shared" si="5"/>
        <v>56</v>
      </c>
      <c r="G42" s="2">
        <f t="shared" si="5"/>
        <v>56</v>
      </c>
      <c r="H42" s="2">
        <f t="shared" si="5"/>
        <v>46</v>
      </c>
      <c r="I42" s="2">
        <f t="shared" si="5"/>
        <v>56</v>
      </c>
      <c r="J42" s="2">
        <f t="shared" si="5"/>
        <v>69</v>
      </c>
      <c r="K42" s="2">
        <f t="shared" si="0"/>
        <v>306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54</v>
      </c>
      <c r="E43" s="2">
        <v>14</v>
      </c>
      <c r="F43" s="2">
        <v>97</v>
      </c>
      <c r="G43" s="2">
        <v>138</v>
      </c>
      <c r="H43" s="2">
        <v>124</v>
      </c>
      <c r="I43" s="2">
        <v>114</v>
      </c>
      <c r="J43" s="2">
        <v>105</v>
      </c>
      <c r="K43" s="2">
        <f t="shared" si="0"/>
        <v>646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5</v>
      </c>
      <c r="E44" s="2">
        <v>2</v>
      </c>
      <c r="F44" s="2">
        <v>51</v>
      </c>
      <c r="G44" s="2">
        <v>50</v>
      </c>
      <c r="H44" s="2">
        <v>28</v>
      </c>
      <c r="I44" s="2">
        <v>27</v>
      </c>
      <c r="J44" s="2">
        <v>5</v>
      </c>
      <c r="K44" s="2">
        <f t="shared" si="0"/>
        <v>168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10</v>
      </c>
      <c r="E45" s="2">
        <f t="shared" ref="E45:J45" si="6">E46-E44</f>
        <v>5</v>
      </c>
      <c r="F45" s="2">
        <f t="shared" si="6"/>
        <v>43</v>
      </c>
      <c r="G45" s="2">
        <f t="shared" si="6"/>
        <v>102</v>
      </c>
      <c r="H45" s="2">
        <f t="shared" si="6"/>
        <v>48</v>
      </c>
      <c r="I45" s="2">
        <f t="shared" si="6"/>
        <v>20</v>
      </c>
      <c r="J45" s="2">
        <f t="shared" si="6"/>
        <v>1</v>
      </c>
      <c r="K45" s="2">
        <f t="shared" si="0"/>
        <v>229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15</v>
      </c>
      <c r="E46" s="2">
        <v>7</v>
      </c>
      <c r="F46" s="2">
        <v>94</v>
      </c>
      <c r="G46" s="2">
        <v>152</v>
      </c>
      <c r="H46" s="2">
        <v>76</v>
      </c>
      <c r="I46" s="2">
        <v>47</v>
      </c>
      <c r="J46" s="2">
        <v>6</v>
      </c>
      <c r="K46" s="2">
        <f t="shared" si="0"/>
        <v>397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111</v>
      </c>
      <c r="E47" s="2">
        <v>4</v>
      </c>
      <c r="F47" s="2">
        <v>102</v>
      </c>
      <c r="G47" s="2">
        <v>92</v>
      </c>
      <c r="H47" s="2">
        <v>26</v>
      </c>
      <c r="I47" s="2">
        <v>3</v>
      </c>
      <c r="J47" s="2">
        <v>1</v>
      </c>
      <c r="K47" s="2">
        <f t="shared" si="0"/>
        <v>339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2688</v>
      </c>
      <c r="E48" s="2">
        <f t="shared" ref="E48:J48" si="7">E47+E46+E43+E39+E25+E18</f>
        <v>3411</v>
      </c>
      <c r="F48" s="2">
        <f t="shared" si="7"/>
        <v>25819</v>
      </c>
      <c r="G48" s="2">
        <f t="shared" si="7"/>
        <v>23541</v>
      </c>
      <c r="H48" s="2">
        <f t="shared" si="7"/>
        <v>12323</v>
      </c>
      <c r="I48" s="2">
        <f t="shared" si="7"/>
        <v>6541</v>
      </c>
      <c r="J48" s="2">
        <f t="shared" si="7"/>
        <v>2892</v>
      </c>
      <c r="K48" s="2">
        <f t="shared" si="0"/>
        <v>77215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2018-08-28T08:34:43Z</cp:lastPrinted>
  <dcterms:created xsi:type="dcterms:W3CDTF">2018-08-16T06:57:31Z</dcterms:created>
  <dcterms:modified xsi:type="dcterms:W3CDTF">2021-07-16T02:49:09Z</dcterms:modified>
</cp:coreProperties>
</file>