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<sst xmlns="http://schemas.openxmlformats.org/spreadsheetml/2006/main" count="113" uniqueCount="62">
  <si>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</si>
  <si>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</si>
  <si>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</si>
  <si>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</si>
  <si>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</si>
  <si>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</si>
  <si>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</si>
  <si>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</si>
  <si>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</si>
  <si>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</si>
  <si>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</si>
  <si>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</si>
  <si>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</si>
  <si>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</si>
  <si>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</si>
  <si>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</si>
  <si>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</si>
  <si>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</si>
  <si>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</si>
  <si>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</si>
  <si>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</si>
  <si>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</si>
  <si>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</si>
  <si>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</si>
  <si>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</si>
  <si>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</si>
  <si>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</si>
  <si>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</si>
  <si>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</si>
  <si>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</si>
  <si>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</si>
  <si>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</si>
  <si>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</si>
  <si>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</si>
  <si>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</si>
  <si>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</si>
  <si>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</si>
  <si>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</si>
  <si>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</si>
  <si>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</si>
  <si>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</si>
  <si>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</si>
  <si>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</si>
  <si>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</si>
  <si>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</si>
  <si>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</si>
  <si>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</si>
  <si>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</si>
  <si>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</si>
  <si>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</si>
  <si>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</si>
  <si>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</si>
  <si>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</si>
  <si>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</si>
  <si>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</si>
  <si>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</si>
  <si>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</si>
  <si>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110年1月來臺旅客人次及成長率－按居住地分
Table 1-2 Visitor Arrivals by Residence,
January,2021</t>
  </si>
  <si>
    <t>110年1月 Jan.., 2021</t>
  </si>
  <si>
    <t>109年1月 Jan.., 2020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</si>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</sst>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647.0</v>
      </c>
      <c r="E4" s="5" t="n">
        <v>635.0</v>
      </c>
      <c r="F4" s="6" t="n">
        <v>12.0</v>
      </c>
      <c r="G4" s="5" t="n">
        <f>H4+I4</f>
        <v>145472.0</v>
      </c>
      <c r="H4" s="5" t="n">
        <v>136457.0</v>
      </c>
      <c r="I4" s="6" t="n">
        <v>9015.0</v>
      </c>
      <c r="J4" s="7" t="n">
        <f>IF(G4=0,"-",((D4/G4)-1)*100)</f>
        <v>-99.55524087109548</v>
      </c>
      <c r="K4" s="7" t="n">
        <f>IF(H4=0,"-",((E4/H4)-1)*100)</f>
        <v>-99.53465194163729</v>
      </c>
      <c r="L4" s="7" t="n">
        <f>IF(I4=0,"-",((F4/I4)-1)*100)</f>
        <v>-99.86688851913478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1421.0</v>
      </c>
      <c r="E5" s="5" t="n">
        <v>1421.0</v>
      </c>
      <c r="F5" s="6" t="n">
        <v>0.0</v>
      </c>
      <c r="G5" s="5" t="n">
        <f ref="G5:G48" si="1" t="shared">H5+I5</f>
        <v>91085.0</v>
      </c>
      <c r="H5" s="5" t="n">
        <v>88165.0</v>
      </c>
      <c r="I5" s="6" t="n">
        <v>2920.0</v>
      </c>
      <c r="J5" s="7" t="n">
        <f ref="J5:L49" si="2" t="shared">IF(G5=0,"-",((D5/G5)-1)*100)</f>
        <v>-98.43991875720481</v>
      </c>
      <c r="K5" s="7" t="n">
        <f si="2" t="shared"/>
        <v>-98.38824930527987</v>
      </c>
      <c r="L5" s="7" t="n">
        <f si="2" t="shared"/>
        <v>-100.0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1070.0</v>
      </c>
      <c r="E6" s="5" t="n">
        <v>27.0</v>
      </c>
      <c r="F6" s="6" t="n">
        <v>1043.0</v>
      </c>
      <c r="G6" s="5" t="n">
        <f si="1" t="shared"/>
        <v>135614.0</v>
      </c>
      <c r="H6" s="5" t="n">
        <v>145.0</v>
      </c>
      <c r="I6" s="6" t="n">
        <v>135469.0</v>
      </c>
      <c r="J6" s="7" t="n">
        <f si="2" t="shared"/>
        <v>-99.21099591487604</v>
      </c>
      <c r="K6" s="7" t="n">
        <f si="2" t="shared"/>
        <v>-81.37931034482759</v>
      </c>
      <c r="L6" s="7" t="n">
        <f si="2" t="shared"/>
        <v>-99.23008215901793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331.0</v>
      </c>
      <c r="E7" s="5" t="n">
        <v>18.0</v>
      </c>
      <c r="F7" s="6" t="n">
        <v>313.0</v>
      </c>
      <c r="G7" s="5" t="n">
        <f si="1" t="shared"/>
        <v>152937.0</v>
      </c>
      <c r="H7" s="5" t="n">
        <v>317.0</v>
      </c>
      <c r="I7" s="6" t="n">
        <v>152620.0</v>
      </c>
      <c r="J7" s="7" t="n">
        <f si="2" t="shared"/>
        <v>-99.78357101290074</v>
      </c>
      <c r="K7" s="7" t="n">
        <f si="2" t="shared"/>
        <v>-94.3217665615142</v>
      </c>
      <c r="L7" s="7" t="n">
        <f si="2" t="shared"/>
        <v>-99.79491547634647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127.0</v>
      </c>
      <c r="E8" s="5" t="n">
        <v>1.0</v>
      </c>
      <c r="F8" s="6" t="n">
        <v>126.0</v>
      </c>
      <c r="G8" s="5" t="n">
        <f si="1" t="shared"/>
        <v>2813.0</v>
      </c>
      <c r="H8" s="5" t="n">
        <v>0.0</v>
      </c>
      <c r="I8" s="6" t="n">
        <v>2813.0</v>
      </c>
      <c r="J8" s="7" t="n">
        <f si="2" t="shared"/>
        <v>-95.48524706718806</v>
      </c>
      <c r="K8" s="7" t="str">
        <f si="2" t="shared"/>
        <v>-</v>
      </c>
      <c r="L8" s="7" t="n">
        <f si="2" t="shared"/>
        <v>-95.52079630287949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67.0</v>
      </c>
      <c r="E9" s="5" t="n">
        <v>1.0</v>
      </c>
      <c r="F9" s="6" t="n">
        <v>66.0</v>
      </c>
      <c r="G9" s="5" t="n">
        <f si="1" t="shared"/>
        <v>1494.0</v>
      </c>
      <c r="H9" s="5" t="n">
        <v>14.0</v>
      </c>
      <c r="I9" s="6" t="n">
        <v>1480.0</v>
      </c>
      <c r="J9" s="7" t="n">
        <f si="2" t="shared"/>
        <v>-95.51539491298527</v>
      </c>
      <c r="K9" s="7" t="n">
        <f si="2" t="shared"/>
        <v>-92.85714285714286</v>
      </c>
      <c r="L9" s="7" t="n">
        <f si="2" t="shared"/>
        <v>-95.54054054054055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337.0</v>
      </c>
      <c r="E10" s="5" t="n">
        <v>4.0</v>
      </c>
      <c r="F10" s="6" t="n">
        <v>333.0</v>
      </c>
      <c r="G10" s="5" t="n">
        <f si="1" t="shared"/>
        <v>28884.0</v>
      </c>
      <c r="H10" s="5" t="n">
        <v>72.0</v>
      </c>
      <c r="I10" s="6" t="n">
        <v>28812.0</v>
      </c>
      <c r="J10" s="7" t="n">
        <f si="2" t="shared"/>
        <v>-98.83326409084614</v>
      </c>
      <c r="K10" s="7" t="n">
        <f si="2" t="shared"/>
        <v>-94.44444444444444</v>
      </c>
      <c r="L10" s="7" t="n">
        <f si="2" t="shared"/>
        <v>-98.84423157017909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217.0</v>
      </c>
      <c r="E11" s="5" t="n">
        <v>7.0</v>
      </c>
      <c r="F11" s="6" t="n">
        <v>210.0</v>
      </c>
      <c r="G11" s="5" t="n">
        <f si="1" t="shared"/>
        <v>26008.0</v>
      </c>
      <c r="H11" s="5" t="n">
        <v>36.0</v>
      </c>
      <c r="I11" s="6" t="n">
        <v>25972.0</v>
      </c>
      <c r="J11" s="7" t="n">
        <f si="2" t="shared"/>
        <v>-99.1656413411258</v>
      </c>
      <c r="K11" s="7" t="n">
        <f si="2" t="shared"/>
        <v>-80.55555555555556</v>
      </c>
      <c r="L11" s="7" t="n">
        <f si="2" t="shared"/>
        <v>-99.1914369320807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777.0</v>
      </c>
      <c r="E12" s="5" t="n">
        <v>13.0</v>
      </c>
      <c r="F12" s="6" t="n">
        <v>764.0</v>
      </c>
      <c r="G12" s="5" t="n">
        <f si="1" t="shared"/>
        <v>15693.0</v>
      </c>
      <c r="H12" s="5" t="n">
        <v>39.0</v>
      </c>
      <c r="I12" s="6" t="n">
        <v>15654.0</v>
      </c>
      <c r="J12" s="7" t="n">
        <f si="2" t="shared"/>
        <v>-95.04874784935959</v>
      </c>
      <c r="K12" s="7" t="n">
        <f si="2" t="shared"/>
        <v>-66.66666666666667</v>
      </c>
      <c r="L12" s="7" t="n">
        <f si="2" t="shared"/>
        <v>-95.11945828542225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1173.0</v>
      </c>
      <c r="E13" s="5" t="n">
        <v>14.0</v>
      </c>
      <c r="F13" s="6" t="n">
        <v>1159.0</v>
      </c>
      <c r="G13" s="5" t="n">
        <f si="1" t="shared"/>
        <v>44051.0</v>
      </c>
      <c r="H13" s="5" t="n">
        <v>172.0</v>
      </c>
      <c r="I13" s="6" t="n">
        <v>43879.0</v>
      </c>
      <c r="J13" s="7" t="n">
        <f si="2" t="shared"/>
        <v>-97.33717736260243</v>
      </c>
      <c r="K13" s="7" t="n">
        <f si="2" t="shared"/>
        <v>-91.86046511627907</v>
      </c>
      <c r="L13" s="7" t="n">
        <f si="2" t="shared"/>
        <v>-97.35864536566467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957.0</v>
      </c>
      <c r="E14" s="5" t="n">
        <v>2.0</v>
      </c>
      <c r="F14" s="6" t="n">
        <v>955.0</v>
      </c>
      <c r="G14" s="5" t="n">
        <f si="1" t="shared"/>
        <v>25688.0</v>
      </c>
      <c r="H14" s="5" t="n">
        <v>19.0</v>
      </c>
      <c r="I14" s="6" t="n">
        <v>25669.0</v>
      </c>
      <c r="J14" s="7" t="n">
        <f si="2" t="shared"/>
        <v>-96.27452507007163</v>
      </c>
      <c r="K14" s="7" t="n">
        <f si="2" t="shared"/>
        <v>-89.47368421052632</v>
      </c>
      <c r="L14" s="7" t="n">
        <f si="2" t="shared"/>
        <v>-96.27955900112977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3588.0</v>
      </c>
      <c r="E15" s="5" t="n">
        <v>6.0</v>
      </c>
      <c r="F15" s="6" t="n">
        <v>3582.0</v>
      </c>
      <c r="G15" s="5" t="n">
        <f si="1" t="shared"/>
        <v>28947.0</v>
      </c>
      <c r="H15" s="5" t="n">
        <v>223.0</v>
      </c>
      <c r="I15" s="6" t="n">
        <v>28724.0</v>
      </c>
      <c r="J15" s="7" t="n">
        <f si="2" t="shared"/>
        <v>-87.60493315369469</v>
      </c>
      <c r="K15" s="7" t="n">
        <f si="2" t="shared"/>
        <v>-97.30941704035875</v>
      </c>
      <c r="L15" s="7" t="n">
        <f si="2" t="shared"/>
        <v>-87.52959197883303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200.0</v>
      </c>
      <c r="E16" s="5" t="n">
        <f si="3" t="shared"/>
        <v>1.0</v>
      </c>
      <c r="F16" s="5" t="n">
        <f si="3" t="shared"/>
        <v>199.0</v>
      </c>
      <c r="G16" s="5" t="n">
        <f si="3" t="shared"/>
        <v>1984.0</v>
      </c>
      <c r="H16" s="5" t="n">
        <f si="3" t="shared"/>
        <v>14.0</v>
      </c>
      <c r="I16" s="5" t="n">
        <f si="3" t="shared"/>
        <v>1970.0</v>
      </c>
      <c r="J16" s="7" t="n">
        <f si="2" t="shared"/>
        <v>-89.91935483870968</v>
      </c>
      <c r="K16" s="7" t="n">
        <f si="2" t="shared"/>
        <v>-92.85714285714286</v>
      </c>
      <c r="L16" s="7" t="n">
        <f si="2" t="shared"/>
        <v>-89.8984771573604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7249.0</v>
      </c>
      <c r="E17" s="5" t="n">
        <v>47.0</v>
      </c>
      <c r="F17" s="6" t="n">
        <v>7202.0</v>
      </c>
      <c r="G17" s="5" t="n">
        <f si="1" t="shared"/>
        <v>171255.0</v>
      </c>
      <c r="H17" s="5" t="n">
        <v>575.0</v>
      </c>
      <c r="I17" s="6" t="n">
        <v>170680.0</v>
      </c>
      <c r="J17" s="7" t="n">
        <f si="2" t="shared"/>
        <v>-95.76713088668944</v>
      </c>
      <c r="K17" s="7" t="n">
        <f si="2" t="shared"/>
        <v>-91.82608695652173</v>
      </c>
      <c r="L17" s="7" t="n">
        <f si="2" t="shared"/>
        <v>-95.78040778064214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75.0</v>
      </c>
      <c r="E18" s="5" t="n">
        <f si="4" t="shared"/>
        <v>0.0</v>
      </c>
      <c r="F18" s="5" t="n">
        <f si="4" t="shared"/>
        <v>75.0</v>
      </c>
      <c r="G18" s="5" t="n">
        <f si="4" t="shared"/>
        <v>797.0</v>
      </c>
      <c r="H18" s="5" t="n">
        <f si="4" t="shared"/>
        <v>2.0</v>
      </c>
      <c r="I18" s="5" t="n">
        <f si="4" t="shared"/>
        <v>795.0</v>
      </c>
      <c r="J18" s="7" t="n">
        <f si="2" t="shared"/>
        <v>-90.58971141781682</v>
      </c>
      <c r="K18" s="7" t="n">
        <f si="2" t="shared"/>
        <v>-100.0</v>
      </c>
      <c r="L18" s="7" t="n">
        <f si="2" t="shared"/>
        <v>-90.56603773584906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10987.0</v>
      </c>
      <c r="E19" s="5" t="n">
        <v>2150.0</v>
      </c>
      <c r="F19" s="6" t="n">
        <v>8837.0</v>
      </c>
      <c r="G19" s="5" t="n">
        <f si="1" t="shared"/>
        <v>701467.0</v>
      </c>
      <c r="H19" s="5" t="n">
        <v>225675.0</v>
      </c>
      <c r="I19" s="6" t="n">
        <v>475792.0</v>
      </c>
      <c r="J19" s="7" t="n">
        <f si="2" t="shared"/>
        <v>-98.43371106552411</v>
      </c>
      <c r="K19" s="7" t="n">
        <f si="2" t="shared"/>
        <v>-99.04730253683395</v>
      </c>
      <c r="L19" s="7" t="n">
        <f si="2" t="shared"/>
        <v>-98.142675791102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159.0</v>
      </c>
      <c r="E20" s="5" t="n">
        <v>27.0</v>
      </c>
      <c r="F20" s="6" t="n">
        <v>132.0</v>
      </c>
      <c r="G20" s="5" t="n">
        <f si="1" t="shared"/>
        <v>11400.0</v>
      </c>
      <c r="H20" s="5" t="n">
        <v>50.0</v>
      </c>
      <c r="I20" s="6" t="n">
        <v>11350.0</v>
      </c>
      <c r="J20" s="7" t="n">
        <f si="2" t="shared"/>
        <v>-98.60526315789474</v>
      </c>
      <c r="K20" s="7" t="n">
        <f si="2" t="shared"/>
        <v>-46.0</v>
      </c>
      <c r="L20" s="7" t="n">
        <f si="2" t="shared"/>
        <v>-98.83700440528635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1583.0</v>
      </c>
      <c r="E21" s="5" t="n">
        <v>323.0</v>
      </c>
      <c r="F21" s="6" t="n">
        <v>1260.0</v>
      </c>
      <c r="G21" s="5" t="n">
        <f si="1" t="shared"/>
        <v>49416.0</v>
      </c>
      <c r="H21" s="5" t="n">
        <v>380.0</v>
      </c>
      <c r="I21" s="6" t="n">
        <v>49036.0</v>
      </c>
      <c r="J21" s="7" t="n">
        <f si="2" t="shared"/>
        <v>-96.79658410231504</v>
      </c>
      <c r="K21" s="7" t="n">
        <f si="2" t="shared"/>
        <v>-15.000000000000002</v>
      </c>
      <c r="L21" s="7" t="n">
        <f si="2" t="shared"/>
        <v>-97.43045925442532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15.0</v>
      </c>
      <c r="E22" s="5" t="n">
        <v>0.0</v>
      </c>
      <c r="F22" s="6" t="n">
        <v>15.0</v>
      </c>
      <c r="G22" s="5" t="n">
        <f si="1" t="shared"/>
        <v>302.0</v>
      </c>
      <c r="H22" s="5" t="n">
        <v>1.0</v>
      </c>
      <c r="I22" s="6" t="n">
        <v>301.0</v>
      </c>
      <c r="J22" s="7" t="n">
        <f si="2" t="shared"/>
        <v>-95.03311258278146</v>
      </c>
      <c r="K22" s="7" t="n">
        <f si="2" t="shared"/>
        <v>-100.0</v>
      </c>
      <c r="L22" s="7" t="n">
        <f si="2" t="shared"/>
        <v>-95.01661129568106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23.0</v>
      </c>
      <c r="E23" s="5" t="n">
        <v>5.0</v>
      </c>
      <c r="F23" s="6" t="n">
        <v>18.0</v>
      </c>
      <c r="G23" s="5" t="n">
        <f si="1" t="shared"/>
        <v>444.0</v>
      </c>
      <c r="H23" s="5" t="n">
        <v>42.0</v>
      </c>
      <c r="I23" s="6" t="n">
        <v>402.0</v>
      </c>
      <c r="J23" s="7" t="n">
        <f si="2" t="shared"/>
        <v>-94.81981981981981</v>
      </c>
      <c r="K23" s="7" t="n">
        <f si="2" t="shared"/>
        <v>-88.09523809523809</v>
      </c>
      <c r="L23" s="7" t="n">
        <f si="2" t="shared"/>
        <v>-95.52238805970148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4.0</v>
      </c>
      <c r="E24" s="5" t="n">
        <v>1.0</v>
      </c>
      <c r="F24" s="6" t="n">
        <v>3.0</v>
      </c>
      <c r="G24" s="5" t="n">
        <f si="1" t="shared"/>
        <v>166.0</v>
      </c>
      <c r="H24" s="5" t="n">
        <v>37.0</v>
      </c>
      <c r="I24" s="6" t="n">
        <v>129.0</v>
      </c>
      <c r="J24" s="7" t="n">
        <f si="2" t="shared"/>
        <v>-97.59036144578313</v>
      </c>
      <c r="K24" s="7" t="n">
        <f si="2" t="shared"/>
        <v>-97.2972972972973</v>
      </c>
      <c r="L24" s="7" t="n">
        <f si="2" t="shared"/>
        <v>-97.67441860465115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49.0</v>
      </c>
      <c r="E25" s="5" t="n">
        <f si="5" t="shared"/>
        <v>2.0</v>
      </c>
      <c r="F25" s="5" t="n">
        <f si="5" t="shared"/>
        <v>47.0</v>
      </c>
      <c r="G25" s="5" t="n">
        <f si="5" t="shared"/>
        <v>1132.0</v>
      </c>
      <c r="H25" s="5" t="n">
        <f si="5" t="shared"/>
        <v>26.0</v>
      </c>
      <c r="I25" s="5" t="n">
        <f si="5" t="shared"/>
        <v>1106.0</v>
      </c>
      <c r="J25" s="7" t="n">
        <f si="2" t="shared"/>
        <v>-95.6713780918728</v>
      </c>
      <c r="K25" s="7" t="n">
        <f si="2" t="shared"/>
        <v>-92.3076923076923</v>
      </c>
      <c r="L25" s="7" t="n">
        <f si="2" t="shared"/>
        <v>-95.750452079566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1833.0</v>
      </c>
      <c r="E26" s="5" t="n">
        <v>358.0</v>
      </c>
      <c r="F26" s="6" t="n">
        <v>1475.0</v>
      </c>
      <c r="G26" s="5" t="n">
        <f si="1" t="shared"/>
        <v>62860.0</v>
      </c>
      <c r="H26" s="5" t="n">
        <v>536.0</v>
      </c>
      <c r="I26" s="6" t="n">
        <v>62324.0</v>
      </c>
      <c r="J26" s="7" t="n">
        <f si="2" t="shared"/>
        <v>-97.08399618199172</v>
      </c>
      <c r="K26" s="7" t="n">
        <f si="2" t="shared"/>
        <v>-33.2089552238806</v>
      </c>
      <c r="L26" s="7" t="n">
        <f si="2" t="shared"/>
        <v>-97.6333354726911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78.0</v>
      </c>
      <c r="E27" s="5" t="n">
        <v>2.0</v>
      </c>
      <c r="F27" s="6" t="n">
        <v>76.0</v>
      </c>
      <c r="G27" s="5" t="n">
        <f si="1" t="shared"/>
        <v>629.0</v>
      </c>
      <c r="H27" s="5" t="n">
        <v>2.0</v>
      </c>
      <c r="I27" s="6" t="n">
        <v>627.0</v>
      </c>
      <c r="J27" s="7" t="n">
        <f si="2" t="shared"/>
        <v>-87.5993640699523</v>
      </c>
      <c r="K27" s="7" t="n">
        <f si="2" t="shared"/>
        <v>0.0</v>
      </c>
      <c r="L27" s="7" t="n">
        <f si="2" t="shared"/>
        <v>-87.87878787878788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213.0</v>
      </c>
      <c r="E28" s="5" t="n">
        <v>10.0</v>
      </c>
      <c r="F28" s="6" t="n">
        <v>203.0</v>
      </c>
      <c r="G28" s="5" t="n">
        <f si="1" t="shared"/>
        <v>4363.0</v>
      </c>
      <c r="H28" s="5" t="n">
        <v>10.0</v>
      </c>
      <c r="I28" s="6" t="n">
        <v>4353.0</v>
      </c>
      <c r="J28" s="7" t="n">
        <f si="2" t="shared"/>
        <v>-95.11803804721521</v>
      </c>
      <c r="K28" s="7" t="n">
        <f si="2" t="shared"/>
        <v>0.0</v>
      </c>
      <c r="L28" s="7" t="n">
        <f si="2" t="shared"/>
        <v>-95.33654950608775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270.0</v>
      </c>
      <c r="E29" s="5" t="n">
        <v>16.0</v>
      </c>
      <c r="F29" s="6" t="n">
        <v>254.0</v>
      </c>
      <c r="G29" s="5" t="n">
        <f si="1" t="shared"/>
        <v>4466.0</v>
      </c>
      <c r="H29" s="5" t="n">
        <v>17.0</v>
      </c>
      <c r="I29" s="6" t="n">
        <v>4449.0</v>
      </c>
      <c r="J29" s="7" t="n">
        <f si="2" t="shared"/>
        <v>-93.95432154052844</v>
      </c>
      <c r="K29" s="7" t="n">
        <f si="2" t="shared"/>
        <v>-5.882352941176472</v>
      </c>
      <c r="L29" s="7" t="n">
        <f si="2" t="shared"/>
        <v>-94.29085187682625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53.0</v>
      </c>
      <c r="E30" s="5" t="n">
        <v>1.0</v>
      </c>
      <c r="F30" s="6" t="n">
        <v>52.0</v>
      </c>
      <c r="G30" s="5" t="n">
        <f si="1" t="shared"/>
        <v>1448.0</v>
      </c>
      <c r="H30" s="5" t="n">
        <v>8.0</v>
      </c>
      <c r="I30" s="6" t="n">
        <v>1440.0</v>
      </c>
      <c r="J30" s="7" t="n">
        <f si="2" t="shared"/>
        <v>-96.33977900552486</v>
      </c>
      <c r="K30" s="7" t="n">
        <f si="2" t="shared"/>
        <v>-87.5</v>
      </c>
      <c r="L30" s="7" t="n">
        <f si="2" t="shared"/>
        <v>-96.38888888888889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201.0</v>
      </c>
      <c r="E31" s="5" t="n">
        <v>2.0</v>
      </c>
      <c r="F31" s="6" t="n">
        <v>199.0</v>
      </c>
      <c r="G31" s="5" t="n">
        <f si="1" t="shared"/>
        <v>2144.0</v>
      </c>
      <c r="H31" s="5" t="n">
        <v>3.0</v>
      </c>
      <c r="I31" s="6" t="n">
        <v>2141.0</v>
      </c>
      <c r="J31" s="7" t="n">
        <f si="2" t="shared"/>
        <v>-90.625</v>
      </c>
      <c r="K31" s="7" t="n">
        <f si="2" t="shared"/>
        <v>-33.333333333333336</v>
      </c>
      <c r="L31" s="7" t="n">
        <f si="2" t="shared"/>
        <v>-90.70527790751986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26.0</v>
      </c>
      <c r="E32" s="5" t="n">
        <v>6.0</v>
      </c>
      <c r="F32" s="6" t="n">
        <v>20.0</v>
      </c>
      <c r="G32" s="5" t="n">
        <f si="1" t="shared"/>
        <v>823.0</v>
      </c>
      <c r="H32" s="5" t="n">
        <v>5.0</v>
      </c>
      <c r="I32" s="6" t="n">
        <v>818.0</v>
      </c>
      <c r="J32" s="7" t="n">
        <f si="2" t="shared"/>
        <v>-96.8408262454435</v>
      </c>
      <c r="K32" s="7" t="n">
        <f si="2" t="shared"/>
        <v>19.999999999999996</v>
      </c>
      <c r="L32" s="7" t="n">
        <f si="2" t="shared"/>
        <v>-97.55501222493888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55.0</v>
      </c>
      <c r="E33" s="5" t="n">
        <v>1.0</v>
      </c>
      <c r="F33" s="6" t="n">
        <v>54.0</v>
      </c>
      <c r="G33" s="5" t="n">
        <f si="1" t="shared"/>
        <v>1053.0</v>
      </c>
      <c r="H33" s="5" t="n">
        <v>2.0</v>
      </c>
      <c r="I33" s="6" t="n">
        <v>1051.0</v>
      </c>
      <c r="J33" s="7" t="n">
        <f si="2" t="shared"/>
        <v>-94.77682811016145</v>
      </c>
      <c r="K33" s="7" t="n">
        <f si="2" t="shared"/>
        <v>-50.0</v>
      </c>
      <c r="L33" s="7" t="n">
        <f si="2" t="shared"/>
        <v>-94.86203615604187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276.0</v>
      </c>
      <c r="E34" s="5" t="n">
        <v>9.0</v>
      </c>
      <c r="F34" s="6" t="n">
        <v>267.0</v>
      </c>
      <c r="G34" s="5" t="n">
        <f si="1" t="shared"/>
        <v>6631.0</v>
      </c>
      <c r="H34" s="5" t="n">
        <v>8.0</v>
      </c>
      <c r="I34" s="6" t="n">
        <v>6623.0</v>
      </c>
      <c r="J34" s="7" t="n">
        <f si="2" t="shared"/>
        <v>-95.83773186548032</v>
      </c>
      <c r="K34" s="7" t="n">
        <f si="2" t="shared"/>
        <v>12.5</v>
      </c>
      <c r="L34" s="7" t="n">
        <f si="2" t="shared"/>
        <v>-95.96859429261664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29.0</v>
      </c>
      <c r="E35" s="5" t="n">
        <v>0.0</v>
      </c>
      <c r="F35" s="6" t="n">
        <v>29.0</v>
      </c>
      <c r="G35" s="5" t="n">
        <f si="1" t="shared"/>
        <v>837.0</v>
      </c>
      <c r="H35" s="5" t="n">
        <v>0.0</v>
      </c>
      <c r="I35" s="6" t="n">
        <v>837.0</v>
      </c>
      <c r="J35" s="7" t="n">
        <f si="2" t="shared"/>
        <v>-96.5352449223417</v>
      </c>
      <c r="K35" s="7" t="str">
        <f si="2" t="shared"/>
        <v>-</v>
      </c>
      <c r="L35" s="7" t="n">
        <f si="2" t="shared"/>
        <v>-96.5352449223417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13.0</v>
      </c>
      <c r="E36" s="5" t="n">
        <v>0.0</v>
      </c>
      <c r="F36" s="6" t="n">
        <v>13.0</v>
      </c>
      <c r="G36" s="5" t="n">
        <f si="1" t="shared"/>
        <v>143.0</v>
      </c>
      <c r="H36" s="5" t="n">
        <v>0.0</v>
      </c>
      <c r="I36" s="6" t="n">
        <v>143.0</v>
      </c>
      <c r="J36" s="7" t="n">
        <f si="2" t="shared"/>
        <v>-90.9090909090909</v>
      </c>
      <c r="K36" s="7" t="str">
        <f si="2" t="shared"/>
        <v>-</v>
      </c>
      <c r="L36" s="7" t="n">
        <f si="2" t="shared"/>
        <v>-90.9090909090909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22.0</v>
      </c>
      <c r="E37" s="5" t="n">
        <v>0.0</v>
      </c>
      <c r="F37" s="6" t="n">
        <v>22.0</v>
      </c>
      <c r="G37" s="5" t="n">
        <f si="1" t="shared"/>
        <v>830.0</v>
      </c>
      <c r="H37" s="5" t="n">
        <v>6.0</v>
      </c>
      <c r="I37" s="6" t="n">
        <v>824.0</v>
      </c>
      <c r="J37" s="7" t="n">
        <f si="2" t="shared"/>
        <v>-97.34939759036145</v>
      </c>
      <c r="K37" s="7" t="n">
        <f si="2" t="shared"/>
        <v>-100.0</v>
      </c>
      <c r="L37" s="7" t="n">
        <f si="2" t="shared"/>
        <v>-97.33009708737865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79.0</v>
      </c>
      <c r="E38" s="5" t="n">
        <v>1.0</v>
      </c>
      <c r="F38" s="6" t="n">
        <v>78.0</v>
      </c>
      <c r="G38" s="5" t="n">
        <f si="1" t="shared"/>
        <v>1397.0</v>
      </c>
      <c r="H38" s="5" t="n">
        <v>1.0</v>
      </c>
      <c r="I38" s="6" t="n">
        <v>1396.0</v>
      </c>
      <c r="J38" s="7" t="n">
        <f si="2" t="shared"/>
        <v>-94.34502505368647</v>
      </c>
      <c r="K38" s="7" t="n">
        <f si="2" t="shared"/>
        <v>0.0</v>
      </c>
      <c r="L38" s="7" t="n">
        <f si="2" t="shared"/>
        <v>-94.41260744985674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351.0</v>
      </c>
      <c r="E39" s="5" t="n">
        <f si="6" t="shared"/>
        <v>2.0</v>
      </c>
      <c r="F39" s="5" t="n">
        <f si="6" t="shared"/>
        <v>349.0</v>
      </c>
      <c r="G39" s="5" t="n">
        <f si="6" t="shared"/>
        <v>4604.0</v>
      </c>
      <c r="H39" s="5" t="n">
        <f si="6" t="shared"/>
        <v>4.0</v>
      </c>
      <c r="I39" s="5" t="n">
        <f si="6" t="shared"/>
        <v>4600.0</v>
      </c>
      <c r="J39" s="7" t="n">
        <f si="2" t="shared"/>
        <v>-92.37619461337967</v>
      </c>
      <c r="K39" s="7" t="n">
        <f si="2" t="shared"/>
        <v>-50.0</v>
      </c>
      <c r="L39" s="7" t="n">
        <f si="2" t="shared"/>
        <v>-92.41304347826087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1666.0</v>
      </c>
      <c r="E40" s="5" t="n">
        <v>50.0</v>
      </c>
      <c r="F40" s="6" t="n">
        <v>1616.0</v>
      </c>
      <c r="G40" s="5" t="n">
        <f si="1" t="shared"/>
        <v>29368.0</v>
      </c>
      <c r="H40" s="5" t="n">
        <v>66.0</v>
      </c>
      <c r="I40" s="6" t="n">
        <v>29302.0</v>
      </c>
      <c r="J40" s="7" t="n">
        <f si="2" t="shared"/>
        <v>-94.32715881231272</v>
      </c>
      <c r="K40" s="7" t="n">
        <f si="2" t="shared"/>
        <v>-24.242424242424242</v>
      </c>
      <c r="L40" s="7" t="n">
        <f si="2" t="shared"/>
        <v>-94.48501808750255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57.0</v>
      </c>
      <c r="E41" s="5" t="n">
        <v>8.0</v>
      </c>
      <c r="F41" s="6" t="n">
        <v>49.0</v>
      </c>
      <c r="G41" s="5" t="n">
        <f si="1" t="shared"/>
        <v>14185.0</v>
      </c>
      <c r="H41" s="5" t="n">
        <v>62.0</v>
      </c>
      <c r="I41" s="6" t="n">
        <v>14123.0</v>
      </c>
      <c r="J41" s="7" t="n">
        <f si="2" t="shared"/>
        <v>-99.59816707789919</v>
      </c>
      <c r="K41" s="7" t="n">
        <f si="2" t="shared"/>
        <v>-87.09677419354838</v>
      </c>
      <c r="L41" s="7" t="n">
        <f si="2" t="shared"/>
        <v>-99.65304821921688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18.0</v>
      </c>
      <c r="E42" s="5" t="n">
        <v>3.0</v>
      </c>
      <c r="F42" s="6" t="n">
        <v>15.0</v>
      </c>
      <c r="G42" s="5" t="n">
        <f si="1" t="shared"/>
        <v>2231.0</v>
      </c>
      <c r="H42" s="5" t="n">
        <v>10.0</v>
      </c>
      <c r="I42" s="6" t="n">
        <v>2221.0</v>
      </c>
      <c r="J42" s="7" t="n">
        <f si="2" t="shared"/>
        <v>-99.19318691169879</v>
      </c>
      <c r="K42" s="7" t="n">
        <f si="2" t="shared"/>
        <v>-70.0</v>
      </c>
      <c r="L42" s="7" t="n">
        <f si="2" t="shared"/>
        <v>-99.32462854570014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31.0</v>
      </c>
      <c r="E43" s="5" t="n">
        <f si="7" t="shared"/>
        <v>0.0</v>
      </c>
      <c r="F43" s="5" t="n">
        <f si="7" t="shared"/>
        <v>31.0</v>
      </c>
      <c r="G43" s="5" t="n">
        <f si="7" t="shared"/>
        <v>135.0</v>
      </c>
      <c r="H43" s="5" t="n">
        <f si="7" t="shared"/>
        <v>6.0</v>
      </c>
      <c r="I43" s="5" t="n">
        <f si="7" t="shared"/>
        <v>129.0</v>
      </c>
      <c r="J43" s="7" t="n">
        <f si="2" t="shared"/>
        <v>-77.03703703703704</v>
      </c>
      <c r="K43" s="7" t="n">
        <f si="2" t="shared"/>
        <v>-100.0</v>
      </c>
      <c r="L43" s="7" t="n">
        <f si="2" t="shared"/>
        <v>-75.96899224806202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106.0</v>
      </c>
      <c r="E44" s="5" t="n">
        <v>11.0</v>
      </c>
      <c r="F44" s="6" t="n">
        <v>95.0</v>
      </c>
      <c r="G44" s="5" t="n">
        <f si="1" t="shared"/>
        <v>16551.0</v>
      </c>
      <c r="H44" s="5" t="n">
        <v>78.0</v>
      </c>
      <c r="I44" s="6" t="n">
        <v>16473.0</v>
      </c>
      <c r="J44" s="7" t="n">
        <f si="2" t="shared"/>
        <v>-99.35955531387832</v>
      </c>
      <c r="K44" s="7" t="n">
        <f si="2" t="shared"/>
        <v>-85.8974358974359</v>
      </c>
      <c r="L44" s="7" t="n">
        <f si="2" t="shared"/>
        <v>-99.4232987312572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26.0</v>
      </c>
      <c r="E45" s="5" t="n">
        <v>3.0</v>
      </c>
      <c r="F45" s="6" t="n">
        <v>23.0</v>
      </c>
      <c r="G45" s="5" t="n">
        <f si="1" t="shared"/>
        <v>471.0</v>
      </c>
      <c r="H45" s="5" t="n">
        <v>8.0</v>
      </c>
      <c r="I45" s="6" t="n">
        <v>463.0</v>
      </c>
      <c r="J45" s="7" t="n">
        <f si="2" t="shared"/>
        <v>-94.47983014861995</v>
      </c>
      <c r="K45" s="7" t="n">
        <f si="2" t="shared"/>
        <v>-62.5</v>
      </c>
      <c r="L45" s="7" t="n">
        <f si="2" t="shared"/>
        <v>-95.03239740820734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37.0</v>
      </c>
      <c r="E46" s="5" t="n">
        <f si="8" t="shared"/>
        <v>1.0</v>
      </c>
      <c r="F46" s="5" t="n">
        <f si="8" t="shared"/>
        <v>36.0</v>
      </c>
      <c r="G46" s="5" t="n">
        <f si="8" t="shared"/>
        <v>390.0</v>
      </c>
      <c r="H46" s="5" t="n">
        <f si="8" t="shared"/>
        <v>4.0</v>
      </c>
      <c r="I46" s="5" t="n">
        <f si="8" t="shared"/>
        <v>386.0</v>
      </c>
      <c r="J46" s="7" t="n">
        <f si="2" t="shared"/>
        <v>-90.51282051282051</v>
      </c>
      <c r="K46" s="7" t="n">
        <f si="2" t="shared"/>
        <v>-75.0</v>
      </c>
      <c r="L46" s="7" t="n">
        <f si="2" t="shared"/>
        <v>-90.67357512953367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63.0</v>
      </c>
      <c r="E47" s="5" t="n">
        <v>4.0</v>
      </c>
      <c r="F47" s="6" t="n">
        <v>59.0</v>
      </c>
      <c r="G47" s="5" t="n">
        <f si="1" t="shared"/>
        <v>861.0</v>
      </c>
      <c r="H47" s="5" t="n">
        <v>12.0</v>
      </c>
      <c r="I47" s="6" t="n">
        <v>849.0</v>
      </c>
      <c r="J47" s="7" t="n">
        <f si="2" t="shared"/>
        <v>-92.6829268292683</v>
      </c>
      <c r="K47" s="7" t="n">
        <f si="2" t="shared"/>
        <v>-66.66666666666667</v>
      </c>
      <c r="L47" s="7" t="n">
        <f si="2" t="shared"/>
        <v>-93.05064782096584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139.0</v>
      </c>
      <c r="E48" s="5" t="n">
        <v>42.0</v>
      </c>
      <c r="F48" s="12" t="n">
        <v>97.0</v>
      </c>
      <c r="G48" s="5" t="n">
        <f si="1" t="shared"/>
        <v>1863.0</v>
      </c>
      <c r="H48" s="13" t="n">
        <v>97.0</v>
      </c>
      <c r="I48" s="12" t="n">
        <v>1766.0</v>
      </c>
      <c r="J48" s="14" t="n">
        <f si="2" t="shared"/>
        <v>-92.53891572732152</v>
      </c>
      <c r="K48" s="14" t="n">
        <f si="2" t="shared"/>
        <v>-56.70103092783505</v>
      </c>
      <c r="L48" s="14" t="n">
        <f si="2" t="shared"/>
        <v>-94.50736126840317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14794.0</v>
      </c>
      <c r="E49" s="5" t="n">
        <f ref="E49:I49" si="9" t="shared">E19+E26+E40+E44+E47+E48</f>
        <v>2615.0</v>
      </c>
      <c r="F49" s="5" t="n">
        <f si="9" t="shared"/>
        <v>12179.0</v>
      </c>
      <c r="G49" s="5" t="n">
        <f si="9" t="shared"/>
        <v>812970.0</v>
      </c>
      <c r="H49" s="5" t="n">
        <f si="9" t="shared"/>
        <v>226464.0</v>
      </c>
      <c r="I49" s="5" t="n">
        <f si="9" t="shared"/>
        <v>586506.0</v>
      </c>
      <c r="J49" s="7" t="n">
        <f si="2" t="shared"/>
        <v>-98.18025265384946</v>
      </c>
      <c r="K49" s="7" t="n">
        <f si="2" t="shared"/>
        <v>-98.84529108379256</v>
      </c>
      <c r="L49" s="7" t="n">
        <f si="2" t="shared"/>
        <v>-97.92346540359348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