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<sst xmlns="http://schemas.openxmlformats.org/spreadsheetml/2006/main" count="113" uniqueCount="62">
  <si>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</si>
  <si>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</si>
  <si>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</si>
  <si>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</si>
  <si>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</si>
  <si>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</si>
  <si>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</si>
  <si>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</si>
  <si>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</si>
  <si>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</si>
  <si>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</si>
  <si>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</si>
  <si>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</si>
  <si>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</si>
  <si>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</si>
  <si>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</si>
  <si>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</si>
  <si>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</si>
  <si>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</si>
  <si>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</si>
  <si>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</si>
  <si>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</si>
  <si>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</si>
  <si>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</si>
  <si>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</si>
  <si>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</si>
  <si>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</si>
  <si>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</si>
  <si>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</si>
  <si>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</si>
  <si>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</si>
  <si>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</si>
  <si>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</si>
  <si>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</si>
  <si>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</si>
  <si>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</si>
  <si>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</si>
  <si>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</si>
  <si>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</si>
  <si>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</si>
  <si>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</si>
  <si>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</si>
  <si>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</si>
  <si>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</si>
  <si>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</si>
  <si>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</si>
  <si>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</si>
  <si>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</si>
  <si>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</si>
  <si>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</si>
  <si>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</si>
  <si>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</si>
  <si>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</si>
  <si>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</si>
  <si>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</si>
  <si>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</si>
  <si>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</si>
  <si>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110年1至2月來臺旅客人次及成長率－按居住地分
Table 1-2 Visitor Arrivals by Residence,
January-February,2021</t>
  </si>
  <si>
    <t>110年1至2月 Jan.-February., 2021</t>
  </si>
  <si>
    <t>109年1至2月 Jan.-February., 2020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</si>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</sst>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1251.0</v>
      </c>
      <c r="E4" s="5" t="n">
        <v>1232.0</v>
      </c>
      <c r="F4" s="6" t="n">
        <v>19.0</v>
      </c>
      <c r="G4" s="5" t="n">
        <f>H4+I4</f>
        <v>167658.0</v>
      </c>
      <c r="H4" s="5" t="n">
        <v>157597.0</v>
      </c>
      <c r="I4" s="6" t="n">
        <v>10061.0</v>
      </c>
      <c r="J4" s="7" t="n">
        <f>IF(G4=0,"-",((D4/G4)-1)*100)</f>
        <v>-99.25383817056151</v>
      </c>
      <c r="K4" s="7" t="n">
        <f>IF(H4=0,"-",((E4/H4)-1)*100)</f>
        <v>-99.21825923082292</v>
      </c>
      <c r="L4" s="7" t="n">
        <f>IF(I4=0,"-",((F4/I4)-1)*100)</f>
        <v>-99.81115197296492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1987.0</v>
      </c>
      <c r="E5" s="5" t="n">
        <v>1985.0</v>
      </c>
      <c r="F5" s="6" t="n">
        <v>2.0</v>
      </c>
      <c r="G5" s="5" t="n">
        <f ref="G5:G48" si="1" t="shared">H5+I5</f>
        <v>96625.0</v>
      </c>
      <c r="H5" s="5" t="n">
        <v>93332.0</v>
      </c>
      <c r="I5" s="6" t="n">
        <v>3293.0</v>
      </c>
      <c r="J5" s="7" t="n">
        <f ref="J5:L49" si="2" t="shared">IF(G5=0,"-",((D5/G5)-1)*100)</f>
        <v>-97.94359637774903</v>
      </c>
      <c r="K5" s="7" t="n">
        <f si="2" t="shared"/>
        <v>-97.87318390262718</v>
      </c>
      <c r="L5" s="7" t="n">
        <f si="2" t="shared"/>
        <v>-99.93926510780443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2146.0</v>
      </c>
      <c r="E6" s="5" t="n">
        <v>32.0</v>
      </c>
      <c r="F6" s="6" t="n">
        <v>2114.0</v>
      </c>
      <c r="G6" s="5" t="n">
        <f si="1" t="shared"/>
        <v>249667.0</v>
      </c>
      <c r="H6" s="5" t="n">
        <v>257.0</v>
      </c>
      <c r="I6" s="6" t="n">
        <v>249410.0</v>
      </c>
      <c r="J6" s="7" t="n">
        <f si="2" t="shared"/>
        <v>-99.14045508617478</v>
      </c>
      <c r="K6" s="7" t="n">
        <f si="2" t="shared"/>
        <v>-87.54863813229572</v>
      </c>
      <c r="L6" s="7" t="n">
        <f si="2" t="shared"/>
        <v>-99.15239966320516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620.0</v>
      </c>
      <c r="E7" s="5" t="n">
        <v>26.0</v>
      </c>
      <c r="F7" s="6" t="n">
        <v>594.0</v>
      </c>
      <c r="G7" s="5" t="n">
        <f si="1" t="shared"/>
        <v>175423.0</v>
      </c>
      <c r="H7" s="5" t="n">
        <v>508.0</v>
      </c>
      <c r="I7" s="6" t="n">
        <v>174915.0</v>
      </c>
      <c r="J7" s="7" t="n">
        <f si="2" t="shared"/>
        <v>-99.64656857994676</v>
      </c>
      <c r="K7" s="7" t="n">
        <f si="2" t="shared"/>
        <v>-94.88188976377953</v>
      </c>
      <c r="L7" s="7" t="n">
        <f si="2" t="shared"/>
        <v>-99.66040648314896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282.0</v>
      </c>
      <c r="E8" s="5" t="n">
        <v>1.0</v>
      </c>
      <c r="F8" s="6" t="n">
        <v>281.0</v>
      </c>
      <c r="G8" s="5" t="n">
        <f si="1" t="shared"/>
        <v>4997.0</v>
      </c>
      <c r="H8" s="5" t="n">
        <v>0.0</v>
      </c>
      <c r="I8" s="6" t="n">
        <v>4997.0</v>
      </c>
      <c r="J8" s="7" t="n">
        <f si="2" t="shared"/>
        <v>-94.35661396838103</v>
      </c>
      <c r="K8" s="7" t="str">
        <f si="2" t="shared"/>
        <v>-</v>
      </c>
      <c r="L8" s="7" t="n">
        <f si="2" t="shared"/>
        <v>-94.37662597558536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111.0</v>
      </c>
      <c r="E9" s="5" t="n">
        <v>4.0</v>
      </c>
      <c r="F9" s="6" t="n">
        <v>107.0</v>
      </c>
      <c r="G9" s="5" t="n">
        <f si="1" t="shared"/>
        <v>2131.0</v>
      </c>
      <c r="H9" s="5" t="n">
        <v>15.0</v>
      </c>
      <c r="I9" s="6" t="n">
        <v>2116.0</v>
      </c>
      <c r="J9" s="7" t="n">
        <f si="2" t="shared"/>
        <v>-94.79117785077429</v>
      </c>
      <c r="K9" s="7" t="n">
        <f si="2" t="shared"/>
        <v>-73.33333333333334</v>
      </c>
      <c r="L9" s="7" t="n">
        <f si="2" t="shared"/>
        <v>-94.94328922495274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673.0</v>
      </c>
      <c r="E10" s="5" t="n">
        <v>6.0</v>
      </c>
      <c r="F10" s="6" t="n">
        <v>667.0</v>
      </c>
      <c r="G10" s="5" t="n">
        <f si="1" t="shared"/>
        <v>59218.0</v>
      </c>
      <c r="H10" s="5" t="n">
        <v>140.0</v>
      </c>
      <c r="I10" s="6" t="n">
        <v>59078.0</v>
      </c>
      <c r="J10" s="7" t="n">
        <f si="2" t="shared"/>
        <v>-98.86352122665406</v>
      </c>
      <c r="K10" s="7" t="n">
        <f si="2" t="shared"/>
        <v>-95.71428571428572</v>
      </c>
      <c r="L10" s="7" t="n">
        <f si="2" t="shared"/>
        <v>-98.87098412268527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463.0</v>
      </c>
      <c r="E11" s="5" t="n">
        <v>14.0</v>
      </c>
      <c r="F11" s="6" t="n">
        <v>449.0</v>
      </c>
      <c r="G11" s="5" t="n">
        <f si="1" t="shared"/>
        <v>40177.0</v>
      </c>
      <c r="H11" s="5" t="n">
        <v>49.0</v>
      </c>
      <c r="I11" s="6" t="n">
        <v>40128.0</v>
      </c>
      <c r="J11" s="7" t="n">
        <f si="2" t="shared"/>
        <v>-98.84759937277546</v>
      </c>
      <c r="K11" s="7" t="n">
        <f si="2" t="shared"/>
        <v>-71.42857142857143</v>
      </c>
      <c r="L11" s="7" t="n">
        <f si="2" t="shared"/>
        <v>-98.88108054226475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1528.0</v>
      </c>
      <c r="E12" s="5" t="n">
        <v>19.0</v>
      </c>
      <c r="F12" s="6" t="n">
        <v>1509.0</v>
      </c>
      <c r="G12" s="5" t="n">
        <f si="1" t="shared"/>
        <v>32003.0</v>
      </c>
      <c r="H12" s="5" t="n">
        <v>70.0</v>
      </c>
      <c r="I12" s="6" t="n">
        <v>31933.0</v>
      </c>
      <c r="J12" s="7" t="n">
        <f si="2" t="shared"/>
        <v>-95.22544761428617</v>
      </c>
      <c r="K12" s="7" t="n">
        <f si="2" t="shared"/>
        <v>-72.85714285714286</v>
      </c>
      <c r="L12" s="7" t="n">
        <f si="2" t="shared"/>
        <v>-95.2744809444775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2562.0</v>
      </c>
      <c r="E13" s="5" t="n">
        <v>17.0</v>
      </c>
      <c r="F13" s="6" t="n">
        <v>2545.0</v>
      </c>
      <c r="G13" s="5" t="n">
        <f si="1" t="shared"/>
        <v>62426.0</v>
      </c>
      <c r="H13" s="5" t="n">
        <v>267.0</v>
      </c>
      <c r="I13" s="6" t="n">
        <v>62159.0</v>
      </c>
      <c r="J13" s="7" t="n">
        <f si="2" t="shared"/>
        <v>-95.89594079389998</v>
      </c>
      <c r="K13" s="7" t="n">
        <f si="2" t="shared"/>
        <v>-93.63295880149812</v>
      </c>
      <c r="L13" s="7" t="n">
        <f si="2" t="shared"/>
        <v>-95.90566128798726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2443.0</v>
      </c>
      <c r="E14" s="5" t="n">
        <v>2.0</v>
      </c>
      <c r="F14" s="6" t="n">
        <v>2441.0</v>
      </c>
      <c r="G14" s="5" t="n">
        <f si="1" t="shared"/>
        <v>51426.0</v>
      </c>
      <c r="H14" s="5" t="n">
        <v>41.0</v>
      </c>
      <c r="I14" s="6" t="n">
        <v>51385.0</v>
      </c>
      <c r="J14" s="7" t="n">
        <f si="2" t="shared"/>
        <v>-95.24948469645705</v>
      </c>
      <c r="K14" s="7" t="n">
        <f si="2" t="shared"/>
        <v>-95.1219512195122</v>
      </c>
      <c r="L14" s="7" t="n">
        <f si="2" t="shared"/>
        <v>-95.2495864551912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6987.0</v>
      </c>
      <c r="E15" s="5" t="n">
        <v>14.0</v>
      </c>
      <c r="F15" s="6" t="n">
        <v>6973.0</v>
      </c>
      <c r="G15" s="5" t="n">
        <f si="1" t="shared"/>
        <v>67677.0</v>
      </c>
      <c r="H15" s="5" t="n">
        <v>544.0</v>
      </c>
      <c r="I15" s="6" t="n">
        <v>67133.0</v>
      </c>
      <c r="J15" s="7" t="n">
        <f si="2" t="shared"/>
        <v>-89.67596081386586</v>
      </c>
      <c r="K15" s="7" t="n">
        <f si="2" t="shared"/>
        <v>-97.42647058823529</v>
      </c>
      <c r="L15" s="7" t="n">
        <f si="2" t="shared"/>
        <v>-89.61315597396214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277.0</v>
      </c>
      <c r="E16" s="5" t="n">
        <f si="3" t="shared"/>
        <v>5.0</v>
      </c>
      <c r="F16" s="5" t="n">
        <f si="3" t="shared"/>
        <v>272.0</v>
      </c>
      <c r="G16" s="5" t="n">
        <f si="3" t="shared"/>
        <v>3259.0</v>
      </c>
      <c r="H16" s="5" t="n">
        <f si="3" t="shared"/>
        <v>37.0</v>
      </c>
      <c r="I16" s="5" t="n">
        <f si="3" t="shared"/>
        <v>3222.0</v>
      </c>
      <c r="J16" s="7" t="n">
        <f si="2" t="shared"/>
        <v>-91.50046026388463</v>
      </c>
      <c r="K16" s="7" t="n">
        <f si="2" t="shared"/>
        <v>-86.48648648648648</v>
      </c>
      <c r="L16" s="7" t="n">
        <f si="2" t="shared"/>
        <v>-91.55803848541278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14933.0</v>
      </c>
      <c r="E17" s="5" t="n">
        <v>77.0</v>
      </c>
      <c r="F17" s="6" t="n">
        <v>14856.0</v>
      </c>
      <c r="G17" s="5" t="n">
        <f si="1" t="shared"/>
        <v>316186.0</v>
      </c>
      <c r="H17" s="5" t="n">
        <v>1148.0</v>
      </c>
      <c r="I17" s="6" t="n">
        <v>315038.0</v>
      </c>
      <c r="J17" s="7" t="n">
        <f si="2" t="shared"/>
        <v>-95.27714699575567</v>
      </c>
      <c r="K17" s="7" t="n">
        <f si="2" t="shared"/>
        <v>-93.29268292682926</v>
      </c>
      <c r="L17" s="7" t="n">
        <f si="2" t="shared"/>
        <v>-95.2843783924479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127.0</v>
      </c>
      <c r="E18" s="5" t="n">
        <f si="4" t="shared"/>
        <v>0.0</v>
      </c>
      <c r="F18" s="5" t="n">
        <f si="4" t="shared"/>
        <v>127.0</v>
      </c>
      <c r="G18" s="5" t="n">
        <f si="4" t="shared"/>
        <v>1358.0</v>
      </c>
      <c r="H18" s="5" t="n">
        <f si="4" t="shared"/>
        <v>3.0</v>
      </c>
      <c r="I18" s="5" t="n">
        <f si="4" t="shared"/>
        <v>1355.0</v>
      </c>
      <c r="J18" s="7" t="n">
        <f si="2" t="shared"/>
        <v>-90.6480117820324</v>
      </c>
      <c r="K18" s="7" t="n">
        <f si="2" t="shared"/>
        <v>-100.0</v>
      </c>
      <c r="L18" s="7" t="n">
        <f si="2" t="shared"/>
        <v>-90.62730627306273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21457.0</v>
      </c>
      <c r="E19" s="5" t="n">
        <v>3357.0</v>
      </c>
      <c r="F19" s="6" t="n">
        <v>18100.0</v>
      </c>
      <c r="G19" s="5" t="n">
        <f si="1" t="shared"/>
        <v>1014045.0</v>
      </c>
      <c r="H19" s="5" t="n">
        <v>252860.0</v>
      </c>
      <c r="I19" s="6" t="n">
        <v>761185.0</v>
      </c>
      <c r="J19" s="7" t="n">
        <f si="2" t="shared"/>
        <v>-97.88401895379396</v>
      </c>
      <c r="K19" s="7" t="n">
        <f si="2" t="shared"/>
        <v>-98.67238788262279</v>
      </c>
      <c r="L19" s="7" t="n">
        <f si="2" t="shared"/>
        <v>-97.62212865466346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236.0</v>
      </c>
      <c r="E20" s="5" t="n">
        <v>30.0</v>
      </c>
      <c r="F20" s="6" t="n">
        <v>206.0</v>
      </c>
      <c r="G20" s="5" t="n">
        <f si="1" t="shared"/>
        <v>16175.0</v>
      </c>
      <c r="H20" s="5" t="n">
        <v>61.0</v>
      </c>
      <c r="I20" s="6" t="n">
        <v>16114.0</v>
      </c>
      <c r="J20" s="7" t="n">
        <f si="2" t="shared"/>
        <v>-98.54095826893354</v>
      </c>
      <c r="K20" s="7" t="n">
        <f si="2" t="shared"/>
        <v>-50.81967213114754</v>
      </c>
      <c r="L20" s="7" t="n">
        <f si="2" t="shared"/>
        <v>-98.7216085391585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2346.0</v>
      </c>
      <c r="E21" s="5" t="n">
        <v>413.0</v>
      </c>
      <c r="F21" s="6" t="n">
        <v>1933.0</v>
      </c>
      <c r="G21" s="5" t="n">
        <f si="1" t="shared"/>
        <v>68192.0</v>
      </c>
      <c r="H21" s="5" t="n">
        <v>530.0</v>
      </c>
      <c r="I21" s="6" t="n">
        <v>67662.0</v>
      </c>
      <c r="J21" s="7" t="n">
        <f si="2" t="shared"/>
        <v>-96.55971374941342</v>
      </c>
      <c r="K21" s="7" t="n">
        <f si="2" t="shared"/>
        <v>-22.0754716981132</v>
      </c>
      <c r="L21" s="7" t="n">
        <f si="2" t="shared"/>
        <v>-97.14315272974491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30.0</v>
      </c>
      <c r="E22" s="5" t="n">
        <v>0.0</v>
      </c>
      <c r="F22" s="6" t="n">
        <v>30.0</v>
      </c>
      <c r="G22" s="5" t="n">
        <f si="1" t="shared"/>
        <v>432.0</v>
      </c>
      <c r="H22" s="5" t="n">
        <v>2.0</v>
      </c>
      <c r="I22" s="6" t="n">
        <v>430.0</v>
      </c>
      <c r="J22" s="7" t="n">
        <f si="2" t="shared"/>
        <v>-93.05555555555556</v>
      </c>
      <c r="K22" s="7" t="n">
        <f si="2" t="shared"/>
        <v>-100.0</v>
      </c>
      <c r="L22" s="7" t="n">
        <f si="2" t="shared"/>
        <v>-93.02325581395348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35.0</v>
      </c>
      <c r="E23" s="5" t="n">
        <v>7.0</v>
      </c>
      <c r="F23" s="6" t="n">
        <v>28.0</v>
      </c>
      <c r="G23" s="5" t="n">
        <f si="1" t="shared"/>
        <v>598.0</v>
      </c>
      <c r="H23" s="5" t="n">
        <v>47.0</v>
      </c>
      <c r="I23" s="6" t="n">
        <v>551.0</v>
      </c>
      <c r="J23" s="7" t="n">
        <f si="2" t="shared"/>
        <v>-94.14715719063545</v>
      </c>
      <c r="K23" s="7" t="n">
        <f si="2" t="shared"/>
        <v>-85.1063829787234</v>
      </c>
      <c r="L23" s="7" t="n">
        <f si="2" t="shared"/>
        <v>-94.91833030852995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7.0</v>
      </c>
      <c r="E24" s="5" t="n">
        <v>2.0</v>
      </c>
      <c r="F24" s="6" t="n">
        <v>5.0</v>
      </c>
      <c r="G24" s="5" t="n">
        <f si="1" t="shared"/>
        <v>237.0</v>
      </c>
      <c r="H24" s="5" t="n">
        <v>46.0</v>
      </c>
      <c r="I24" s="6" t="n">
        <v>191.0</v>
      </c>
      <c r="J24" s="7" t="n">
        <f si="2" t="shared"/>
        <v>-97.0464135021097</v>
      </c>
      <c r="K24" s="7" t="n">
        <f si="2" t="shared"/>
        <v>-95.65217391304348</v>
      </c>
      <c r="L24" s="7" t="n">
        <f si="2" t="shared"/>
        <v>-97.38219895287958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90.0</v>
      </c>
      <c r="E25" s="5" t="n">
        <f si="5" t="shared"/>
        <v>4.0</v>
      </c>
      <c r="F25" s="5" t="n">
        <f si="5" t="shared"/>
        <v>86.0</v>
      </c>
      <c r="G25" s="5" t="n">
        <f si="5" t="shared"/>
        <v>1948.0</v>
      </c>
      <c r="H25" s="5" t="n">
        <f si="5" t="shared"/>
        <v>35.0</v>
      </c>
      <c r="I25" s="5" t="n">
        <f si="5" t="shared"/>
        <v>1913.0</v>
      </c>
      <c r="J25" s="7" t="n">
        <f si="2" t="shared"/>
        <v>-95.37987679671458</v>
      </c>
      <c r="K25" s="7" t="n">
        <f si="2" t="shared"/>
        <v>-88.57142857142857</v>
      </c>
      <c r="L25" s="7" t="n">
        <f si="2" t="shared"/>
        <v>-95.50444328280187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2744.0</v>
      </c>
      <c r="E26" s="5" t="n">
        <v>456.0</v>
      </c>
      <c r="F26" s="6" t="n">
        <v>2288.0</v>
      </c>
      <c r="G26" s="5" t="n">
        <f si="1" t="shared"/>
        <v>87582.0</v>
      </c>
      <c r="H26" s="5" t="n">
        <v>721.0</v>
      </c>
      <c r="I26" s="6" t="n">
        <v>86861.0</v>
      </c>
      <c r="J26" s="7" t="n">
        <f si="2" t="shared"/>
        <v>-96.86693612842822</v>
      </c>
      <c r="K26" s="7" t="n">
        <f si="2" t="shared"/>
        <v>-36.75450762829403</v>
      </c>
      <c r="L26" s="7" t="n">
        <f si="2" t="shared"/>
        <v>-97.36590644823339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138.0</v>
      </c>
      <c r="E27" s="5" t="n">
        <v>2.0</v>
      </c>
      <c r="F27" s="6" t="n">
        <v>136.0</v>
      </c>
      <c r="G27" s="5" t="n">
        <f si="1" t="shared"/>
        <v>971.0</v>
      </c>
      <c r="H27" s="5" t="n">
        <v>3.0</v>
      </c>
      <c r="I27" s="6" t="n">
        <v>968.0</v>
      </c>
      <c r="J27" s="7" t="n">
        <f si="2" t="shared"/>
        <v>-85.78784757981462</v>
      </c>
      <c r="K27" s="7" t="n">
        <f si="2" t="shared"/>
        <v>-33.333333333333336</v>
      </c>
      <c r="L27" s="7" t="n">
        <f si="2" t="shared"/>
        <v>-85.9504132231405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311.0</v>
      </c>
      <c r="E28" s="5" t="n">
        <v>18.0</v>
      </c>
      <c r="F28" s="6" t="n">
        <v>293.0</v>
      </c>
      <c r="G28" s="5" t="n">
        <f si="1" t="shared"/>
        <v>7213.0</v>
      </c>
      <c r="H28" s="5" t="n">
        <v>15.0</v>
      </c>
      <c r="I28" s="6" t="n">
        <v>7198.0</v>
      </c>
      <c r="J28" s="7" t="n">
        <f si="2" t="shared"/>
        <v>-95.68834049632608</v>
      </c>
      <c r="K28" s="7" t="n">
        <f si="2" t="shared"/>
        <v>19.999999999999996</v>
      </c>
      <c r="L28" s="7" t="n">
        <f si="2" t="shared"/>
        <v>-95.9294248402334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438.0</v>
      </c>
      <c r="E29" s="5" t="n">
        <v>16.0</v>
      </c>
      <c r="F29" s="6" t="n">
        <v>422.0</v>
      </c>
      <c r="G29" s="5" t="n">
        <f si="1" t="shared"/>
        <v>7145.0</v>
      </c>
      <c r="H29" s="5" t="n">
        <v>21.0</v>
      </c>
      <c r="I29" s="6" t="n">
        <v>7124.0</v>
      </c>
      <c r="J29" s="7" t="n">
        <f si="2" t="shared"/>
        <v>-93.86983904828551</v>
      </c>
      <c r="K29" s="7" t="n">
        <f si="2" t="shared"/>
        <v>-23.809523809523814</v>
      </c>
      <c r="L29" s="7" t="n">
        <f si="2" t="shared"/>
        <v>-94.07636159460976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96.0</v>
      </c>
      <c r="E30" s="5" t="n">
        <v>1.0</v>
      </c>
      <c r="F30" s="6" t="n">
        <v>95.0</v>
      </c>
      <c r="G30" s="5" t="n">
        <f si="1" t="shared"/>
        <v>1878.0</v>
      </c>
      <c r="H30" s="5" t="n">
        <v>8.0</v>
      </c>
      <c r="I30" s="6" t="n">
        <v>1870.0</v>
      </c>
      <c r="J30" s="7" t="n">
        <f si="2" t="shared"/>
        <v>-94.88817891373802</v>
      </c>
      <c r="K30" s="7" t="n">
        <f si="2" t="shared"/>
        <v>-87.5</v>
      </c>
      <c r="L30" s="7" t="n">
        <f si="2" t="shared"/>
        <v>-94.91978609625669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330.0</v>
      </c>
      <c r="E31" s="5" t="n">
        <v>4.0</v>
      </c>
      <c r="F31" s="6" t="n">
        <v>326.0</v>
      </c>
      <c r="G31" s="5" t="n">
        <f si="1" t="shared"/>
        <v>3565.0</v>
      </c>
      <c r="H31" s="5" t="n">
        <v>3.0</v>
      </c>
      <c r="I31" s="6" t="n">
        <v>3562.0</v>
      </c>
      <c r="J31" s="7" t="n">
        <f si="2" t="shared"/>
        <v>-90.74333800841514</v>
      </c>
      <c r="K31" s="7" t="n">
        <f si="2" t="shared"/>
        <v>33.33333333333333</v>
      </c>
      <c r="L31" s="7" t="n">
        <f si="2" t="shared"/>
        <v>-90.84783829309376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40.0</v>
      </c>
      <c r="E32" s="5" t="n">
        <v>9.0</v>
      </c>
      <c r="F32" s="6" t="n">
        <v>31.0</v>
      </c>
      <c r="G32" s="5" t="n">
        <f si="1" t="shared"/>
        <v>1220.0</v>
      </c>
      <c r="H32" s="5" t="n">
        <v>6.0</v>
      </c>
      <c r="I32" s="6" t="n">
        <v>1214.0</v>
      </c>
      <c r="J32" s="7" t="n">
        <f si="2" t="shared"/>
        <v>-96.72131147540983</v>
      </c>
      <c r="K32" s="7" t="n">
        <f si="2" t="shared"/>
        <v>50.0</v>
      </c>
      <c r="L32" s="7" t="n">
        <f si="2" t="shared"/>
        <v>-97.44645799011532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79.0</v>
      </c>
      <c r="E33" s="5" t="n">
        <v>1.0</v>
      </c>
      <c r="F33" s="6" t="n">
        <v>78.0</v>
      </c>
      <c r="G33" s="5" t="n">
        <f si="1" t="shared"/>
        <v>1568.0</v>
      </c>
      <c r="H33" s="5" t="n">
        <v>4.0</v>
      </c>
      <c r="I33" s="6" t="n">
        <v>1564.0</v>
      </c>
      <c r="J33" s="7" t="n">
        <f si="2" t="shared"/>
        <v>-94.96173469387756</v>
      </c>
      <c r="K33" s="7" t="n">
        <f si="2" t="shared"/>
        <v>-75.0</v>
      </c>
      <c r="L33" s="7" t="n">
        <f si="2" t="shared"/>
        <v>-95.01278772378517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460.0</v>
      </c>
      <c r="E34" s="5" t="n">
        <v>16.0</v>
      </c>
      <c r="F34" s="6" t="n">
        <v>444.0</v>
      </c>
      <c r="G34" s="5" t="n">
        <f si="1" t="shared"/>
        <v>9107.0</v>
      </c>
      <c r="H34" s="5" t="n">
        <v>10.0</v>
      </c>
      <c r="I34" s="6" t="n">
        <v>9097.0</v>
      </c>
      <c r="J34" s="7" t="n">
        <f si="2" t="shared"/>
        <v>-94.9489403755353</v>
      </c>
      <c r="K34" s="7" t="n">
        <f si="2" t="shared"/>
        <v>60.00000000000001</v>
      </c>
      <c r="L34" s="7" t="n">
        <f si="2" t="shared"/>
        <v>-95.11927008904034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46.0</v>
      </c>
      <c r="E35" s="5" t="n">
        <v>0.0</v>
      </c>
      <c r="F35" s="6" t="n">
        <v>46.0</v>
      </c>
      <c r="G35" s="5" t="n">
        <f si="1" t="shared"/>
        <v>1247.0</v>
      </c>
      <c r="H35" s="5" t="n">
        <v>0.0</v>
      </c>
      <c r="I35" s="6" t="n">
        <v>1247.0</v>
      </c>
      <c r="J35" s="7" t="n">
        <f si="2" t="shared"/>
        <v>-96.31114675220529</v>
      </c>
      <c r="K35" s="7" t="str">
        <f si="2" t="shared"/>
        <v>-</v>
      </c>
      <c r="L35" s="7" t="n">
        <f si="2" t="shared"/>
        <v>-96.31114675220529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17.0</v>
      </c>
      <c r="E36" s="5" t="n">
        <v>0.0</v>
      </c>
      <c r="F36" s="6" t="n">
        <v>17.0</v>
      </c>
      <c r="G36" s="5" t="n">
        <f si="1" t="shared"/>
        <v>208.0</v>
      </c>
      <c r="H36" s="5" t="n">
        <v>0.0</v>
      </c>
      <c r="I36" s="6" t="n">
        <v>208.0</v>
      </c>
      <c r="J36" s="7" t="n">
        <f si="2" t="shared"/>
        <v>-91.82692307692307</v>
      </c>
      <c r="K36" s="7" t="str">
        <f si="2" t="shared"/>
        <v>-</v>
      </c>
      <c r="L36" s="7" t="n">
        <f si="2" t="shared"/>
        <v>-91.82692307692307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36.0</v>
      </c>
      <c r="E37" s="5" t="n">
        <v>0.0</v>
      </c>
      <c r="F37" s="6" t="n">
        <v>36.0</v>
      </c>
      <c r="G37" s="5" t="n">
        <f si="1" t="shared"/>
        <v>1222.0</v>
      </c>
      <c r="H37" s="5" t="n">
        <v>7.0</v>
      </c>
      <c r="I37" s="6" t="n">
        <v>1215.0</v>
      </c>
      <c r="J37" s="7" t="n">
        <f si="2" t="shared"/>
        <v>-97.05400981996726</v>
      </c>
      <c r="K37" s="7" t="n">
        <f si="2" t="shared"/>
        <v>-100.0</v>
      </c>
      <c r="L37" s="7" t="n">
        <f si="2" t="shared"/>
        <v>-97.03703703703704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155.0</v>
      </c>
      <c r="E38" s="5" t="n">
        <v>1.0</v>
      </c>
      <c r="F38" s="6" t="n">
        <v>154.0</v>
      </c>
      <c r="G38" s="5" t="n">
        <f si="1" t="shared"/>
        <v>2103.0</v>
      </c>
      <c r="H38" s="5" t="n">
        <v>1.0</v>
      </c>
      <c r="I38" s="6" t="n">
        <v>2102.0</v>
      </c>
      <c r="J38" s="7" t="n">
        <f si="2" t="shared"/>
        <v>-92.62957679505467</v>
      </c>
      <c r="K38" s="7" t="n">
        <f si="2" t="shared"/>
        <v>0.0</v>
      </c>
      <c r="L38" s="7" t="n">
        <f si="2" t="shared"/>
        <v>-92.67364414843007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635.0</v>
      </c>
      <c r="E39" s="5" t="n">
        <f si="6" t="shared"/>
        <v>2.0</v>
      </c>
      <c r="F39" s="5" t="n">
        <f si="6" t="shared"/>
        <v>633.0</v>
      </c>
      <c r="G39" s="5" t="n">
        <f si="6" t="shared"/>
        <v>7100.0</v>
      </c>
      <c r="H39" s="5" t="n">
        <f si="6" t="shared"/>
        <v>6.0</v>
      </c>
      <c r="I39" s="5" t="n">
        <f si="6" t="shared"/>
        <v>7094.0</v>
      </c>
      <c r="J39" s="7" t="n">
        <f si="2" t="shared"/>
        <v>-91.05633802816901</v>
      </c>
      <c r="K39" s="7" t="n">
        <f si="2" t="shared"/>
        <v>-66.66666666666667</v>
      </c>
      <c r="L39" s="7" t="n">
        <f si="2" t="shared"/>
        <v>-91.07696645052157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2781.0</v>
      </c>
      <c r="E40" s="5" t="n">
        <v>70.0</v>
      </c>
      <c r="F40" s="6" t="n">
        <v>2711.0</v>
      </c>
      <c r="G40" s="5" t="n">
        <f si="1" t="shared"/>
        <v>44547.0</v>
      </c>
      <c r="H40" s="5" t="n">
        <v>84.0</v>
      </c>
      <c r="I40" s="6" t="n">
        <v>44463.0</v>
      </c>
      <c r="J40" s="7" t="n">
        <f si="2" t="shared"/>
        <v>-93.75715536399758</v>
      </c>
      <c r="K40" s="7" t="n">
        <f si="2" t="shared"/>
        <v>-16.666666666666664</v>
      </c>
      <c r="L40" s="7" t="n">
        <f si="2" t="shared"/>
        <v>-93.90279558284416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96.0</v>
      </c>
      <c r="E41" s="5" t="n">
        <v>10.0</v>
      </c>
      <c r="F41" s="6" t="n">
        <v>86.0</v>
      </c>
      <c r="G41" s="5" t="n">
        <f si="1" t="shared"/>
        <v>17404.0</v>
      </c>
      <c r="H41" s="5" t="n">
        <v>74.0</v>
      </c>
      <c r="I41" s="6" t="n">
        <v>17330.0</v>
      </c>
      <c r="J41" s="7" t="n">
        <f si="2" t="shared"/>
        <v>-99.44840266605378</v>
      </c>
      <c r="K41" s="7" t="n">
        <f si="2" t="shared"/>
        <v>-86.48648648648648</v>
      </c>
      <c r="L41" s="7" t="n">
        <f si="2" t="shared"/>
        <v>-99.50375072129256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31.0</v>
      </c>
      <c r="E42" s="5" t="n">
        <v>4.0</v>
      </c>
      <c r="F42" s="6" t="n">
        <v>27.0</v>
      </c>
      <c r="G42" s="5" t="n">
        <f si="1" t="shared"/>
        <v>2799.0</v>
      </c>
      <c r="H42" s="5" t="n">
        <v>11.0</v>
      </c>
      <c r="I42" s="6" t="n">
        <v>2788.0</v>
      </c>
      <c r="J42" s="7" t="n">
        <f si="2" t="shared"/>
        <v>-98.89246159342623</v>
      </c>
      <c r="K42" s="7" t="n">
        <f si="2" t="shared"/>
        <v>-63.63636363636363</v>
      </c>
      <c r="L42" s="7" t="n">
        <f si="2" t="shared"/>
        <v>-99.03156384505021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75.0</v>
      </c>
      <c r="E43" s="5" t="n">
        <f si="7" t="shared"/>
        <v>0.0</v>
      </c>
      <c r="F43" s="5" t="n">
        <f si="7" t="shared"/>
        <v>75.0</v>
      </c>
      <c r="G43" s="5" t="n">
        <f si="7" t="shared"/>
        <v>259.0</v>
      </c>
      <c r="H43" s="5" t="n">
        <f si="7" t="shared"/>
        <v>7.0</v>
      </c>
      <c r="I43" s="5" t="n">
        <f si="7" t="shared"/>
        <v>252.0</v>
      </c>
      <c r="J43" s="7" t="n">
        <f si="2" t="shared"/>
        <v>-71.04247104247105</v>
      </c>
      <c r="K43" s="7" t="n">
        <f si="2" t="shared"/>
        <v>-100.0</v>
      </c>
      <c r="L43" s="7" t="n">
        <f si="2" t="shared"/>
        <v>-70.23809523809523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202.0</v>
      </c>
      <c r="E44" s="5" t="n">
        <v>14.0</v>
      </c>
      <c r="F44" s="6" t="n">
        <v>188.0</v>
      </c>
      <c r="G44" s="5" t="n">
        <f si="1" t="shared"/>
        <v>20462.0</v>
      </c>
      <c r="H44" s="5" t="n">
        <v>92.0</v>
      </c>
      <c r="I44" s="6" t="n">
        <v>20370.0</v>
      </c>
      <c r="J44" s="7" t="n">
        <f si="2" t="shared"/>
        <v>-99.01280422246114</v>
      </c>
      <c r="K44" s="7" t="n">
        <f si="2" t="shared"/>
        <v>-84.78260869565217</v>
      </c>
      <c r="L44" s="7" t="n">
        <f si="2" t="shared"/>
        <v>-99.07707412862052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51.0</v>
      </c>
      <c r="E45" s="5" t="n">
        <v>3.0</v>
      </c>
      <c r="F45" s="6" t="n">
        <v>48.0</v>
      </c>
      <c r="G45" s="5" t="n">
        <f si="1" t="shared"/>
        <v>941.0</v>
      </c>
      <c r="H45" s="5" t="n">
        <v>11.0</v>
      </c>
      <c r="I45" s="6" t="n">
        <v>930.0</v>
      </c>
      <c r="J45" s="7" t="n">
        <f si="2" t="shared"/>
        <v>-94.58023379383634</v>
      </c>
      <c r="K45" s="7" t="n">
        <f si="2" t="shared"/>
        <v>-72.72727272727273</v>
      </c>
      <c r="L45" s="7" t="n">
        <f si="2" t="shared"/>
        <v>-94.83870967741936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74.0</v>
      </c>
      <c r="E46" s="5" t="n">
        <f si="8" t="shared"/>
        <v>1.0</v>
      </c>
      <c r="F46" s="5" t="n">
        <f si="8" t="shared"/>
        <v>73.0</v>
      </c>
      <c r="G46" s="5" t="n">
        <f si="8" t="shared"/>
        <v>782.0</v>
      </c>
      <c r="H46" s="5" t="n">
        <f si="8" t="shared"/>
        <v>6.0</v>
      </c>
      <c r="I46" s="5" t="n">
        <f si="8" t="shared"/>
        <v>776.0</v>
      </c>
      <c r="J46" s="7" t="n">
        <f si="2" t="shared"/>
        <v>-90.53708439897699</v>
      </c>
      <c r="K46" s="7" t="n">
        <f si="2" t="shared"/>
        <v>-83.33333333333334</v>
      </c>
      <c r="L46" s="7" t="n">
        <f si="2" t="shared"/>
        <v>-90.59278350515464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125.0</v>
      </c>
      <c r="E47" s="5" t="n">
        <v>4.0</v>
      </c>
      <c r="F47" s="6" t="n">
        <v>121.0</v>
      </c>
      <c r="G47" s="5" t="n">
        <f si="1" t="shared"/>
        <v>1723.0</v>
      </c>
      <c r="H47" s="5" t="n">
        <v>17.0</v>
      </c>
      <c r="I47" s="6" t="n">
        <v>1706.0</v>
      </c>
      <c r="J47" s="7" t="n">
        <f si="2" t="shared"/>
        <v>-92.74521183981427</v>
      </c>
      <c r="K47" s="7" t="n">
        <f si="2" t="shared"/>
        <v>-76.47058823529412</v>
      </c>
      <c r="L47" s="7" t="n">
        <f si="2" t="shared"/>
        <v>-92.9073856975381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159.0</v>
      </c>
      <c r="E48" s="5" t="n">
        <v>55.0</v>
      </c>
      <c r="F48" s="12" t="n">
        <v>104.0</v>
      </c>
      <c r="G48" s="5" t="n">
        <f si="1" t="shared"/>
        <v>1968.0</v>
      </c>
      <c r="H48" s="13" t="n">
        <v>149.0</v>
      </c>
      <c r="I48" s="12" t="n">
        <v>1819.0</v>
      </c>
      <c r="J48" s="14" t="n">
        <f si="2" t="shared"/>
        <v>-91.92073170731707</v>
      </c>
      <c r="K48" s="14" t="n">
        <f si="2" t="shared"/>
        <v>-63.08724832214765</v>
      </c>
      <c r="L48" s="14" t="n">
        <f si="2" t="shared"/>
        <v>-94.282572842221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27468.0</v>
      </c>
      <c r="E49" s="5" t="n">
        <f ref="E49:I49" si="9" t="shared">E19+E26+E40+E44+E47+E48</f>
        <v>3956.0</v>
      </c>
      <c r="F49" s="5" t="n">
        <f si="9" t="shared"/>
        <v>23512.0</v>
      </c>
      <c r="G49" s="5" t="n">
        <f si="9" t="shared"/>
        <v>1170327.0</v>
      </c>
      <c r="H49" s="5" t="n">
        <f si="9" t="shared"/>
        <v>253923.0</v>
      </c>
      <c r="I49" s="5" t="n">
        <f si="9" t="shared"/>
        <v>916404.0</v>
      </c>
      <c r="J49" s="7" t="n">
        <f si="2" t="shared"/>
        <v>-97.65296365887482</v>
      </c>
      <c r="K49" s="7" t="n">
        <f si="2" t="shared"/>
        <v>-98.44204739231972</v>
      </c>
      <c r="L49" s="7" t="n">
        <f si="2" t="shared"/>
        <v>-97.43431936132973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