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<sst xmlns="http://schemas.openxmlformats.org/spreadsheetml/2006/main" count="112" uniqueCount="61">
  <si>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</si>
  <si>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</si>
  <si>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</si>
  <si>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</si>
  <si>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</si>
  <si>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</si>
  <si>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</si>
  <si>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</si>
  <si>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</si>
  <si>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</si>
  <si>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</si>
  <si>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</si>
  <si>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</si>
  <si>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</si>
  <si>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</si>
  <si>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</si>
  <si>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</si>
  <si>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</si>
  <si>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</si>
  <si>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</si>
  <si>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</si>
  <si>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</si>
  <si>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</si>
  <si>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</si>
  <si>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</si>
  <si>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</si>
  <si>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</si>
  <si>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</si>
  <si>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</si>
  <si>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</si>
  <si>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</si>
  <si>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</si>
  <si>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</si>
  <si>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</si>
  <si>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</si>
  <si>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</si>
  <si>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</si>
  <si>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</si>
  <si>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</si>
  <si>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</si>
  <si>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</si>
  <si>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</si>
  <si>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</si>
  <si>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</si>
  <si>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</si>
  <si>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</si>
  <si>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</si>
  <si>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</si>
  <si>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</si>
  <si>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</si>
  <si>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</si>
  <si>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</si>
  <si>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</si>
  <si>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</si>
  <si>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</si>
  <si>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</si>
  <si>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</si>
  <si>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109年2月來臺旅客人次及成長率－按居住地分
Table 1-2 Visitor Arrivals by Residence,
February,2020</t>
  </si>
  <si>
    <t>109年2月 Feb.., 2020</t>
  </si>
  <si>
    <t>108年2月 Feb..,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</si>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</sst>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2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49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22186.0</v>
      </c>
      <c r="E4" s="5" t="n">
        <v>21140.0</v>
      </c>
      <c r="F4" s="6" t="n">
        <v>1046.0</v>
      </c>
      <c r="G4" s="5" t="n">
        <f>H4+I4</f>
        <v>119531.0</v>
      </c>
      <c r="H4" s="5" t="n">
        <v>111489.0</v>
      </c>
      <c r="I4" s="6" t="n">
        <v>8042.0</v>
      </c>
      <c r="J4" s="7" t="n">
        <f>IF(G4=0,"-",((D4/G4)-1)*100)</f>
        <v>-81.4391245785612</v>
      </c>
      <c r="K4" s="7" t="n">
        <f>IF(H4=0,"-",((E4/H4)-1)*100)</f>
        <v>-81.03848810196521</v>
      </c>
      <c r="L4" s="7" t="n">
        <f>IF(I4=0,"-",((F4/I4)-1)*100)</f>
        <v>-86.99328525242477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5540.0</v>
      </c>
      <c r="E5" s="5" t="n">
        <v>5167.0</v>
      </c>
      <c r="F5" s="6" t="n">
        <v>373.0</v>
      </c>
      <c r="G5" s="5" t="n">
        <f ref="G5:G48" si="1" t="shared">H5+I5</f>
        <v>283470.0</v>
      </c>
      <c r="H5" s="5" t="n">
        <v>280871.0</v>
      </c>
      <c r="I5" s="6" t="n">
        <v>2599.0</v>
      </c>
      <c r="J5" s="7" t="n">
        <f ref="J5:L49" si="2" t="shared">IF(G5=0,"-",((D5/G5)-1)*100)</f>
        <v>-98.04564856951353</v>
      </c>
      <c r="K5" s="7" t="n">
        <f si="2" t="shared"/>
        <v>-98.16036543466574</v>
      </c>
      <c r="L5" s="7" t="n">
        <f si="2" t="shared"/>
        <v>-85.6483262793382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114053.0</v>
      </c>
      <c r="E6" s="5" t="n">
        <v>112.0</v>
      </c>
      <c r="F6" s="6" t="n">
        <v>113941.0</v>
      </c>
      <c r="G6" s="5" t="n">
        <f si="1" t="shared"/>
        <v>144923.0</v>
      </c>
      <c r="H6" s="5" t="n">
        <v>137.0</v>
      </c>
      <c r="I6" s="6" t="n">
        <v>144786.0</v>
      </c>
      <c r="J6" s="7" t="n">
        <f si="2" t="shared"/>
        <v>-21.30096672025834</v>
      </c>
      <c r="K6" s="7" t="n">
        <f si="2" t="shared"/>
        <v>-18.248175182481752</v>
      </c>
      <c r="L6" s="7" t="n">
        <f si="2" t="shared"/>
        <v>-21.303855345130053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22486.0</v>
      </c>
      <c r="E7" s="5" t="n">
        <v>191.0</v>
      </c>
      <c r="F7" s="6" t="n">
        <v>22295.0</v>
      </c>
      <c r="G7" s="5" t="n">
        <f si="1" t="shared"/>
        <v>114425.0</v>
      </c>
      <c r="H7" s="5" t="n">
        <v>360.0</v>
      </c>
      <c r="I7" s="6" t="n">
        <v>114065.0</v>
      </c>
      <c r="J7" s="7" t="n">
        <f si="2" t="shared"/>
        <v>-80.34870002184837</v>
      </c>
      <c r="K7" s="7" t="n">
        <f si="2" t="shared"/>
        <v>-46.94444444444444</v>
      </c>
      <c r="L7" s="7" t="n">
        <f si="2" t="shared"/>
        <v>-80.45412703283216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2184.0</v>
      </c>
      <c r="E8" s="5" t="n">
        <v>0.0</v>
      </c>
      <c r="F8" s="6" t="n">
        <v>2184.0</v>
      </c>
      <c r="G8" s="5" t="n">
        <f si="1" t="shared"/>
        <v>3608.0</v>
      </c>
      <c r="H8" s="5" t="n">
        <v>1.0</v>
      </c>
      <c r="I8" s="6" t="n">
        <v>3607.0</v>
      </c>
      <c r="J8" s="7" t="n">
        <f si="2" t="shared"/>
        <v>-39.467849223946786</v>
      </c>
      <c r="K8" s="7" t="n">
        <f si="2" t="shared"/>
        <v>-100.0</v>
      </c>
      <c r="L8" s="7" t="n">
        <f si="2" t="shared"/>
        <v>-39.45106736900471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637.0</v>
      </c>
      <c r="E9" s="5" t="n">
        <v>1.0</v>
      </c>
      <c r="F9" s="6" t="n">
        <v>636.0</v>
      </c>
      <c r="G9" s="5" t="n">
        <f si="1" t="shared"/>
        <v>1770.0</v>
      </c>
      <c r="H9" s="5" t="n">
        <v>6.0</v>
      </c>
      <c r="I9" s="6" t="n">
        <v>1764.0</v>
      </c>
      <c r="J9" s="7" t="n">
        <f si="2" t="shared"/>
        <v>-64.01129943502825</v>
      </c>
      <c r="K9" s="7" t="n">
        <f si="2" t="shared"/>
        <v>-83.33333333333334</v>
      </c>
      <c r="L9" s="7" t="n">
        <f si="2" t="shared"/>
        <v>-63.94557823129252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30334.0</v>
      </c>
      <c r="E10" s="5" t="n">
        <v>68.0</v>
      </c>
      <c r="F10" s="6" t="n">
        <v>30266.0</v>
      </c>
      <c r="G10" s="5" t="n">
        <f si="1" t="shared"/>
        <v>47541.0</v>
      </c>
      <c r="H10" s="5" t="n">
        <v>108.0</v>
      </c>
      <c r="I10" s="6" t="n">
        <v>47433.0</v>
      </c>
      <c r="J10" s="7" t="n">
        <f si="2" t="shared"/>
        <v>-36.194022002061374</v>
      </c>
      <c r="K10" s="7" t="n">
        <f si="2" t="shared"/>
        <v>-37.03703703703704</v>
      </c>
      <c r="L10" s="7" t="n">
        <f si="2" t="shared"/>
        <v>-36.19210254464191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14169.0</v>
      </c>
      <c r="E11" s="5" t="n">
        <v>13.0</v>
      </c>
      <c r="F11" s="6" t="n">
        <v>14156.0</v>
      </c>
      <c r="G11" s="5" t="n">
        <f si="1" t="shared"/>
        <v>25749.0</v>
      </c>
      <c r="H11" s="5" t="n">
        <v>34.0</v>
      </c>
      <c r="I11" s="6" t="n">
        <v>25715.0</v>
      </c>
      <c r="J11" s="7" t="n">
        <f si="2" t="shared"/>
        <v>-44.972620295933815</v>
      </c>
      <c r="K11" s="7" t="n">
        <f si="2" t="shared"/>
        <v>-61.76470588235294</v>
      </c>
      <c r="L11" s="7" t="n">
        <f si="2" t="shared"/>
        <v>-44.950418043943216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16310.0</v>
      </c>
      <c r="E12" s="5" t="n">
        <v>31.0</v>
      </c>
      <c r="F12" s="6" t="n">
        <v>16279.0</v>
      </c>
      <c r="G12" s="5" t="n">
        <f si="1" t="shared"/>
        <v>15959.0</v>
      </c>
      <c r="H12" s="5" t="n">
        <v>57.0</v>
      </c>
      <c r="I12" s="6" t="n">
        <v>15902.0</v>
      </c>
      <c r="J12" s="7" t="n">
        <f si="2" t="shared"/>
        <v>2.1993859264364923</v>
      </c>
      <c r="K12" s="7" t="n">
        <f si="2" t="shared"/>
        <v>-45.614035087719294</v>
      </c>
      <c r="L12" s="7" t="n">
        <f si="2" t="shared"/>
        <v>2.37077097220475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18375.0</v>
      </c>
      <c r="E13" s="5" t="n">
        <v>95.0</v>
      </c>
      <c r="F13" s="6" t="n">
        <v>18280.0</v>
      </c>
      <c r="G13" s="5" t="n">
        <f si="1" t="shared"/>
        <v>34801.0</v>
      </c>
      <c r="H13" s="5" t="n">
        <v>171.0</v>
      </c>
      <c r="I13" s="6" t="n">
        <v>34630.0</v>
      </c>
      <c r="J13" s="7" t="n">
        <f si="2" t="shared"/>
        <v>-47.199793109393404</v>
      </c>
      <c r="K13" s="7" t="n">
        <f si="2" t="shared"/>
        <v>-44.44444444444444</v>
      </c>
      <c r="L13" s="7" t="n">
        <f si="2" t="shared"/>
        <v>-47.213398787178754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25738.0</v>
      </c>
      <c r="E14" s="5" t="n">
        <v>22.0</v>
      </c>
      <c r="F14" s="6" t="n">
        <v>25716.0</v>
      </c>
      <c r="G14" s="5" t="n">
        <f si="1" t="shared"/>
        <v>28829.0</v>
      </c>
      <c r="H14" s="5" t="n">
        <v>22.0</v>
      </c>
      <c r="I14" s="6" t="n">
        <v>28807.0</v>
      </c>
      <c r="J14" s="7" t="n">
        <f si="2" t="shared"/>
        <v>-10.721842589059627</v>
      </c>
      <c r="K14" s="7" t="n">
        <f si="2" t="shared"/>
        <v>0.0</v>
      </c>
      <c r="L14" s="7" t="n">
        <f si="2" t="shared"/>
        <v>-10.730030895268516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38730.0</v>
      </c>
      <c r="E15" s="5" t="n">
        <v>321.0</v>
      </c>
      <c r="F15" s="6" t="n">
        <v>38409.0</v>
      </c>
      <c r="G15" s="5" t="n">
        <f si="1" t="shared"/>
        <v>44016.0</v>
      </c>
      <c r="H15" s="5" t="n">
        <v>367.0</v>
      </c>
      <c r="I15" s="6" t="n">
        <v>43649.0</v>
      </c>
      <c r="J15" s="7" t="n">
        <f si="2" t="shared"/>
        <v>-12.009269356597596</v>
      </c>
      <c r="K15" s="7" t="n">
        <f si="2" t="shared"/>
        <v>-12.534059945504083</v>
      </c>
      <c r="L15" s="7" t="n">
        <f si="2" t="shared"/>
        <v>-12.004856926848262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1275.0</v>
      </c>
      <c r="E16" s="5" t="n">
        <f si="3" t="shared"/>
        <v>23.0</v>
      </c>
      <c r="F16" s="5" t="n">
        <f si="3" t="shared"/>
        <v>1252.0</v>
      </c>
      <c r="G16" s="5" t="n">
        <f si="3" t="shared"/>
        <v>2778.0</v>
      </c>
      <c r="H16" s="5" t="n">
        <f si="3" t="shared"/>
        <v>28.0</v>
      </c>
      <c r="I16" s="5" t="n">
        <f si="3" t="shared"/>
        <v>2750.0</v>
      </c>
      <c r="J16" s="7" t="n">
        <f si="2" t="shared"/>
        <v>-54.1036717062635</v>
      </c>
      <c r="K16" s="7" t="n">
        <f si="2" t="shared"/>
        <v>-17.85714285714286</v>
      </c>
      <c r="L16" s="7" t="n">
        <f si="2" t="shared"/>
        <v>-54.47272727272727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144931.0</v>
      </c>
      <c r="E17" s="5" t="n">
        <v>573.0</v>
      </c>
      <c r="F17" s="6" t="n">
        <v>144358.0</v>
      </c>
      <c r="G17" s="5" t="n">
        <f si="1" t="shared"/>
        <v>199673.0</v>
      </c>
      <c r="H17" s="5" t="n">
        <v>787.0</v>
      </c>
      <c r="I17" s="6" t="n">
        <v>198886.0</v>
      </c>
      <c r="J17" s="7" t="n">
        <f si="2" t="shared"/>
        <v>-27.41582487366845</v>
      </c>
      <c r="K17" s="7" t="n">
        <f si="2" t="shared"/>
        <v>-27.191867852604823</v>
      </c>
      <c r="L17" s="7" t="n">
        <f si="2" t="shared"/>
        <v>-27.416711080719615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561.0</v>
      </c>
      <c r="E18" s="5" t="n">
        <f si="4" t="shared"/>
        <v>1.0</v>
      </c>
      <c r="F18" s="5" t="n">
        <f si="4" t="shared"/>
        <v>560.0</v>
      </c>
      <c r="G18" s="5" t="n">
        <f si="4" t="shared"/>
        <v>1639.0</v>
      </c>
      <c r="H18" s="5" t="n">
        <f si="4" t="shared"/>
        <v>9.0</v>
      </c>
      <c r="I18" s="5" t="n">
        <f si="4" t="shared"/>
        <v>1630.0</v>
      </c>
      <c r="J18" s="7" t="n">
        <f si="2" t="shared"/>
        <v>-65.7718120805369</v>
      </c>
      <c r="K18" s="7" t="n">
        <f si="2" t="shared"/>
        <v>-88.88888888888889</v>
      </c>
      <c r="L18" s="7" t="n">
        <f si="2" t="shared"/>
        <v>-65.6441717791411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312578.0</v>
      </c>
      <c r="E19" s="5" t="n">
        <v>27185.0</v>
      </c>
      <c r="F19" s="6" t="n">
        <v>285393.0</v>
      </c>
      <c r="G19" s="5" t="n">
        <f si="1" t="shared"/>
        <v>869039.0</v>
      </c>
      <c r="H19" s="5" t="n">
        <v>393660.0</v>
      </c>
      <c r="I19" s="6" t="n">
        <v>475379.0</v>
      </c>
      <c r="J19" s="7" t="n">
        <f si="2" t="shared"/>
        <v>-64.03176382187681</v>
      </c>
      <c r="K19" s="7" t="n">
        <f si="2" t="shared"/>
        <v>-93.09429456891733</v>
      </c>
      <c r="L19" s="7" t="n">
        <f si="2" t="shared"/>
        <v>-39.96516463705802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4775.0</v>
      </c>
      <c r="E20" s="5" t="n">
        <v>11.0</v>
      </c>
      <c r="F20" s="6" t="n">
        <v>4764.0</v>
      </c>
      <c r="G20" s="5" t="n">
        <f si="1" t="shared"/>
        <v>10125.0</v>
      </c>
      <c r="H20" s="5" t="n">
        <v>31.0</v>
      </c>
      <c r="I20" s="6" t="n">
        <v>10094.0</v>
      </c>
      <c r="J20" s="7" t="n">
        <f si="2" t="shared"/>
        <v>-52.8395061728395</v>
      </c>
      <c r="K20" s="7" t="n">
        <f si="2" t="shared"/>
        <v>-64.51612903225806</v>
      </c>
      <c r="L20" s="7" t="n">
        <f si="2" t="shared"/>
        <v>-52.803645730136715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18776.0</v>
      </c>
      <c r="E21" s="5" t="n">
        <v>150.0</v>
      </c>
      <c r="F21" s="6" t="n">
        <v>18626.0</v>
      </c>
      <c r="G21" s="5" t="n">
        <f si="1" t="shared"/>
        <v>39192.0</v>
      </c>
      <c r="H21" s="5" t="n">
        <v>310.0</v>
      </c>
      <c r="I21" s="6" t="n">
        <v>38882.0</v>
      </c>
      <c r="J21" s="7" t="n">
        <f si="2" t="shared"/>
        <v>-52.092263727291275</v>
      </c>
      <c r="K21" s="7" t="n">
        <f si="2" t="shared"/>
        <v>-51.61290322580645</v>
      </c>
      <c r="L21" s="7" t="n">
        <f si="2" t="shared"/>
        <v>-52.09608559230492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130.0</v>
      </c>
      <c r="E22" s="5" t="n">
        <v>1.0</v>
      </c>
      <c r="F22" s="6" t="n">
        <v>129.0</v>
      </c>
      <c r="G22" s="5" t="n">
        <f si="1" t="shared"/>
        <v>266.0</v>
      </c>
      <c r="H22" s="5" t="n">
        <v>2.0</v>
      </c>
      <c r="I22" s="6" t="n">
        <v>264.0</v>
      </c>
      <c r="J22" s="7" t="n">
        <f si="2" t="shared"/>
        <v>-51.127819548872175</v>
      </c>
      <c r="K22" s="7" t="n">
        <f si="2" t="shared"/>
        <v>-50.0</v>
      </c>
      <c r="L22" s="7" t="n">
        <f si="2" t="shared"/>
        <v>-51.13636363636363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154.0</v>
      </c>
      <c r="E23" s="5" t="n">
        <v>5.0</v>
      </c>
      <c r="F23" s="6" t="n">
        <v>149.0</v>
      </c>
      <c r="G23" s="5" t="n">
        <f si="1" t="shared"/>
        <v>304.0</v>
      </c>
      <c r="H23" s="5" t="n">
        <v>18.0</v>
      </c>
      <c r="I23" s="6" t="n">
        <v>286.0</v>
      </c>
      <c r="J23" s="7" t="n">
        <f si="2" t="shared"/>
        <v>-49.3421052631579</v>
      </c>
      <c r="K23" s="7" t="n">
        <f si="2" t="shared"/>
        <v>-72.22222222222221</v>
      </c>
      <c r="L23" s="7" t="n">
        <f si="2" t="shared"/>
        <v>-47.90209790209791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71.0</v>
      </c>
      <c r="E24" s="5" t="n">
        <v>9.0</v>
      </c>
      <c r="F24" s="6" t="n">
        <v>62.0</v>
      </c>
      <c r="G24" s="5" t="n">
        <f si="1" t="shared"/>
        <v>81.0</v>
      </c>
      <c r="H24" s="5" t="n">
        <v>13.0</v>
      </c>
      <c r="I24" s="6" t="n">
        <v>68.0</v>
      </c>
      <c r="J24" s="7" t="n">
        <f si="2" t="shared"/>
        <v>-12.345679012345679</v>
      </c>
      <c r="K24" s="7" t="n">
        <f si="2" t="shared"/>
        <v>-30.76923076923077</v>
      </c>
      <c r="L24" s="7" t="n">
        <f si="2" t="shared"/>
        <v>-8.823529411764708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816.0</v>
      </c>
      <c r="E25" s="5" t="n">
        <f si="5" t="shared"/>
        <v>9.0</v>
      </c>
      <c r="F25" s="5" t="n">
        <f si="5" t="shared"/>
        <v>807.0</v>
      </c>
      <c r="G25" s="5" t="n">
        <f si="5" t="shared"/>
        <v>1204.0</v>
      </c>
      <c r="H25" s="5" t="n">
        <f si="5" t="shared"/>
        <v>15.0</v>
      </c>
      <c r="I25" s="5" t="n">
        <f si="5" t="shared"/>
        <v>1189.0</v>
      </c>
      <c r="J25" s="7" t="n">
        <f si="2" t="shared"/>
        <v>-32.22591362126246</v>
      </c>
      <c r="K25" s="7" t="n">
        <f si="2" t="shared"/>
        <v>-40.0</v>
      </c>
      <c r="L25" s="7" t="n">
        <f si="2" t="shared"/>
        <v>-32.12783851976451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24722.0</v>
      </c>
      <c r="E26" s="5" t="n">
        <v>185.0</v>
      </c>
      <c r="F26" s="6" t="n">
        <v>24537.0</v>
      </c>
      <c r="G26" s="5" t="n">
        <f si="1" t="shared"/>
        <v>51172.0</v>
      </c>
      <c r="H26" s="5" t="n">
        <v>389.0</v>
      </c>
      <c r="I26" s="6" t="n">
        <v>50783.0</v>
      </c>
      <c r="J26" s="7" t="n">
        <f si="2" t="shared"/>
        <v>-51.6884233565231</v>
      </c>
      <c r="K26" s="7" t="n">
        <f si="2" t="shared"/>
        <v>-52.44215938303343</v>
      </c>
      <c r="L26" s="7" t="n">
        <f si="2" t="shared"/>
        <v>-51.68264970561014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342.0</v>
      </c>
      <c r="E27" s="5" t="n">
        <v>1.0</v>
      </c>
      <c r="F27" s="6" t="n">
        <v>341.0</v>
      </c>
      <c r="G27" s="5" t="n">
        <f si="1" t="shared"/>
        <v>503.0</v>
      </c>
      <c r="H27" s="5" t="n">
        <v>0.0</v>
      </c>
      <c r="I27" s="6" t="n">
        <v>503.0</v>
      </c>
      <c r="J27" s="7" t="n">
        <f si="2" t="shared"/>
        <v>-32.007952286282304</v>
      </c>
      <c r="K27" s="7" t="str">
        <f si="2" t="shared"/>
        <v>-</v>
      </c>
      <c r="L27" s="7" t="n">
        <f si="2" t="shared"/>
        <v>-32.20675944333996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2850.0</v>
      </c>
      <c r="E28" s="5" t="n">
        <v>5.0</v>
      </c>
      <c r="F28" s="6" t="n">
        <v>2845.0</v>
      </c>
      <c r="G28" s="5" t="n">
        <f si="1" t="shared"/>
        <v>4583.0</v>
      </c>
      <c r="H28" s="5" t="n">
        <v>4.0</v>
      </c>
      <c r="I28" s="6" t="n">
        <v>4579.0</v>
      </c>
      <c r="J28" s="7" t="n">
        <f si="2" t="shared"/>
        <v>-37.81365917521274</v>
      </c>
      <c r="K28" s="7" t="n">
        <f si="2" t="shared"/>
        <v>25.0</v>
      </c>
      <c r="L28" s="7" t="n">
        <f si="2" t="shared"/>
        <v>-37.868530246778775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2679.0</v>
      </c>
      <c r="E29" s="5" t="n">
        <v>4.0</v>
      </c>
      <c r="F29" s="6" t="n">
        <v>2675.0</v>
      </c>
      <c r="G29" s="5" t="n">
        <f si="1" t="shared"/>
        <v>4914.0</v>
      </c>
      <c r="H29" s="5" t="n">
        <v>12.0</v>
      </c>
      <c r="I29" s="6" t="n">
        <v>4902.0</v>
      </c>
      <c r="J29" s="7" t="n">
        <f si="2" t="shared"/>
        <v>-45.482295482295484</v>
      </c>
      <c r="K29" s="7" t="n">
        <f si="2" t="shared"/>
        <v>-66.66666666666667</v>
      </c>
      <c r="L29" s="7" t="n">
        <f si="2" t="shared"/>
        <v>-45.430436556507544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430.0</v>
      </c>
      <c r="E30" s="5" t="n">
        <v>0.0</v>
      </c>
      <c r="F30" s="6" t="n">
        <v>430.0</v>
      </c>
      <c r="G30" s="5" t="n">
        <f si="1" t="shared"/>
        <v>1215.0</v>
      </c>
      <c r="H30" s="5" t="n">
        <v>0.0</v>
      </c>
      <c r="I30" s="6" t="n">
        <v>1215.0</v>
      </c>
      <c r="J30" s="7" t="n">
        <f si="2" t="shared"/>
        <v>-64.6090534979424</v>
      </c>
      <c r="K30" s="7" t="str">
        <f si="2" t="shared"/>
        <v>-</v>
      </c>
      <c r="L30" s="7" t="n">
        <f si="2" t="shared"/>
        <v>-64.6090534979424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1421.0</v>
      </c>
      <c r="E31" s="5" t="n">
        <v>0.0</v>
      </c>
      <c r="F31" s="6" t="n">
        <v>1421.0</v>
      </c>
      <c r="G31" s="5" t="n">
        <f si="1" t="shared"/>
        <v>1768.0</v>
      </c>
      <c r="H31" s="5" t="n">
        <v>1.0</v>
      </c>
      <c r="I31" s="6" t="n">
        <v>1767.0</v>
      </c>
      <c r="J31" s="7" t="n">
        <f si="2" t="shared"/>
        <v>-19.62669683257918</v>
      </c>
      <c r="K31" s="7" t="n">
        <f si="2" t="shared"/>
        <v>-100.0</v>
      </c>
      <c r="L31" s="7" t="n">
        <f si="2" t="shared"/>
        <v>-19.581211092246743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397.0</v>
      </c>
      <c r="E32" s="5" t="n">
        <v>1.0</v>
      </c>
      <c r="F32" s="6" t="n">
        <v>396.0</v>
      </c>
      <c r="G32" s="5" t="n">
        <f si="1" t="shared"/>
        <v>784.0</v>
      </c>
      <c r="H32" s="5" t="n">
        <v>3.0</v>
      </c>
      <c r="I32" s="6" t="n">
        <v>781.0</v>
      </c>
      <c r="J32" s="7" t="n">
        <f si="2" t="shared"/>
        <v>-49.36224489795919</v>
      </c>
      <c r="K32" s="7" t="n">
        <f si="2" t="shared"/>
        <v>-66.66666666666667</v>
      </c>
      <c r="L32" s="7" t="n">
        <f si="2" t="shared"/>
        <v>-49.29577464788733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515.0</v>
      </c>
      <c r="E33" s="5" t="n">
        <v>2.0</v>
      </c>
      <c r="F33" s="6" t="n">
        <v>513.0</v>
      </c>
      <c r="G33" s="5" t="n">
        <f si="1" t="shared"/>
        <v>926.0</v>
      </c>
      <c r="H33" s="5" t="n">
        <v>3.0</v>
      </c>
      <c r="I33" s="6" t="n">
        <v>923.0</v>
      </c>
      <c r="J33" s="7" t="n">
        <f si="2" t="shared"/>
        <v>-44.38444924406048</v>
      </c>
      <c r="K33" s="7" t="n">
        <f si="2" t="shared"/>
        <v>-33.333333333333336</v>
      </c>
      <c r="L33" s="7" t="n">
        <f si="2" t="shared"/>
        <v>-44.42036836403034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2476.0</v>
      </c>
      <c r="E34" s="5" t="n">
        <v>2.0</v>
      </c>
      <c r="F34" s="6" t="n">
        <v>2474.0</v>
      </c>
      <c r="G34" s="5" t="n">
        <f si="1" t="shared"/>
        <v>5594.0</v>
      </c>
      <c r="H34" s="5" t="n">
        <v>7.0</v>
      </c>
      <c r="I34" s="6" t="n">
        <v>5587.0</v>
      </c>
      <c r="J34" s="7" t="n">
        <f si="2" t="shared"/>
        <v>-55.7382910260994</v>
      </c>
      <c r="K34" s="7" t="n">
        <f si="2" t="shared"/>
        <v>-71.42857142857143</v>
      </c>
      <c r="L34" s="7" t="n">
        <f si="2" t="shared"/>
        <v>-55.71863253982458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410.0</v>
      </c>
      <c r="E35" s="5" t="n">
        <v>0.0</v>
      </c>
      <c r="F35" s="6" t="n">
        <v>410.0</v>
      </c>
      <c r="G35" s="5" t="n">
        <f si="1" t="shared"/>
        <v>604.0</v>
      </c>
      <c r="H35" s="5" t="n">
        <v>1.0</v>
      </c>
      <c r="I35" s="6" t="n">
        <v>603.0</v>
      </c>
      <c r="J35" s="7" t="n">
        <f si="2" t="shared"/>
        <v>-32.11920529801324</v>
      </c>
      <c r="K35" s="7" t="n">
        <f si="2" t="shared"/>
        <v>-100.0</v>
      </c>
      <c r="L35" s="7" t="n">
        <f si="2" t="shared"/>
        <v>-32.00663349917081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65.0</v>
      </c>
      <c r="E36" s="5" t="n">
        <v>0.0</v>
      </c>
      <c r="F36" s="6" t="n">
        <v>65.0</v>
      </c>
      <c r="G36" s="5" t="n">
        <f si="1" t="shared"/>
        <v>111.0</v>
      </c>
      <c r="H36" s="5" t="n">
        <v>0.0</v>
      </c>
      <c r="I36" s="6" t="n">
        <v>111.0</v>
      </c>
      <c r="J36" s="7" t="n">
        <f si="2" t="shared"/>
        <v>-41.44144144144144</v>
      </c>
      <c r="K36" s="7" t="str">
        <f si="2" t="shared"/>
        <v>-</v>
      </c>
      <c r="L36" s="7" t="n">
        <f si="2" t="shared"/>
        <v>-41.44144144144144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392.0</v>
      </c>
      <c r="E37" s="5" t="n">
        <v>1.0</v>
      </c>
      <c r="F37" s="6" t="n">
        <v>391.0</v>
      </c>
      <c r="G37" s="5" t="n">
        <f si="1" t="shared"/>
        <v>635.0</v>
      </c>
      <c r="H37" s="5" t="n">
        <v>2.0</v>
      </c>
      <c r="I37" s="6" t="n">
        <v>633.0</v>
      </c>
      <c r="J37" s="7" t="n">
        <f si="2" t="shared"/>
        <v>-38.267716535433074</v>
      </c>
      <c r="K37" s="7" t="n">
        <f si="2" t="shared"/>
        <v>-50.0</v>
      </c>
      <c r="L37" s="7" t="n">
        <f si="2" t="shared"/>
        <v>-38.2306477093207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706.0</v>
      </c>
      <c r="E38" s="5" t="n">
        <v>0.0</v>
      </c>
      <c r="F38" s="6" t="n">
        <v>706.0</v>
      </c>
      <c r="G38" s="5" t="n">
        <f si="1" t="shared"/>
        <v>1021.0</v>
      </c>
      <c r="H38" s="5" t="n">
        <v>1.0</v>
      </c>
      <c r="I38" s="6" t="n">
        <v>1020.0</v>
      </c>
      <c r="J38" s="7" t="n">
        <f si="2" t="shared"/>
        <v>-30.852105778648387</v>
      </c>
      <c r="K38" s="7" t="n">
        <f si="2" t="shared"/>
        <v>-100.0</v>
      </c>
      <c r="L38" s="7" t="n">
        <f si="2" t="shared"/>
        <v>-30.784313725490197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2496.0</v>
      </c>
      <c r="E39" s="5" t="n">
        <f si="6" t="shared"/>
        <v>2.0</v>
      </c>
      <c r="F39" s="5" t="n">
        <f si="6" t="shared"/>
        <v>2494.0</v>
      </c>
      <c r="G39" s="5" t="n">
        <f si="6" t="shared"/>
        <v>4109.0</v>
      </c>
      <c r="H39" s="5" t="n">
        <f si="6" t="shared"/>
        <v>3.0</v>
      </c>
      <c r="I39" s="5" t="n">
        <f si="6" t="shared"/>
        <v>4106.0</v>
      </c>
      <c r="J39" s="7" t="n">
        <f si="2" t="shared"/>
        <v>-39.25529325870042</v>
      </c>
      <c r="K39" s="7" t="n">
        <f si="2" t="shared"/>
        <v>-33.333333333333336</v>
      </c>
      <c r="L39" s="7" t="n">
        <f si="2" t="shared"/>
        <v>-39.25962006819289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15179.0</v>
      </c>
      <c r="E40" s="5" t="n">
        <v>18.0</v>
      </c>
      <c r="F40" s="6" t="n">
        <v>15161.0</v>
      </c>
      <c r="G40" s="5" t="n">
        <f si="1" t="shared"/>
        <v>26767.0</v>
      </c>
      <c r="H40" s="5" t="n">
        <v>37.0</v>
      </c>
      <c r="I40" s="6" t="n">
        <v>26730.0</v>
      </c>
      <c r="J40" s="7" t="n">
        <f si="2" t="shared"/>
        <v>-43.29211342324504</v>
      </c>
      <c r="K40" s="7" t="n">
        <f si="2" t="shared"/>
        <v>-51.35135135135135</v>
      </c>
      <c r="L40" s="7" t="n">
        <f si="2" t="shared"/>
        <v>-43.28095772540217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3219.0</v>
      </c>
      <c r="E41" s="5" t="n">
        <v>12.0</v>
      </c>
      <c r="F41" s="6" t="n">
        <v>3207.0</v>
      </c>
      <c r="G41" s="5" t="n">
        <f si="1" t="shared"/>
        <v>6598.0</v>
      </c>
      <c r="H41" s="5" t="n">
        <v>12.0</v>
      </c>
      <c r="I41" s="6" t="n">
        <v>6586.0</v>
      </c>
      <c r="J41" s="7" t="n">
        <f si="2" t="shared"/>
        <v>-51.212488632919076</v>
      </c>
      <c r="K41" s="7" t="n">
        <f si="2" t="shared"/>
        <v>0.0</v>
      </c>
      <c r="L41" s="7" t="n">
        <f si="2" t="shared"/>
        <v>-51.30580018220468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568.0</v>
      </c>
      <c r="E42" s="5" t="n">
        <v>1.0</v>
      </c>
      <c r="F42" s="6" t="n">
        <v>567.0</v>
      </c>
      <c r="G42" s="5" t="n">
        <f si="1" t="shared"/>
        <v>1038.0</v>
      </c>
      <c r="H42" s="5" t="n">
        <v>4.0</v>
      </c>
      <c r="I42" s="6" t="n">
        <v>1034.0</v>
      </c>
      <c r="J42" s="7" t="n">
        <f si="2" t="shared"/>
        <v>-45.27938342967245</v>
      </c>
      <c r="K42" s="7" t="n">
        <f si="2" t="shared"/>
        <v>-75.0</v>
      </c>
      <c r="L42" s="7" t="n">
        <f si="2" t="shared"/>
        <v>-45.16441005802708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124.0</v>
      </c>
      <c r="E43" s="5" t="n">
        <f si="7" t="shared"/>
        <v>1.0</v>
      </c>
      <c r="F43" s="5" t="n">
        <f si="7" t="shared"/>
        <v>123.0</v>
      </c>
      <c r="G43" s="5" t="n">
        <f si="7" t="shared"/>
        <v>251.0</v>
      </c>
      <c r="H43" s="5" t="n">
        <f si="7" t="shared"/>
        <v>0.0</v>
      </c>
      <c r="I43" s="5" t="n">
        <f si="7" t="shared"/>
        <v>251.0</v>
      </c>
      <c r="J43" s="7" t="n">
        <f si="2" t="shared"/>
        <v>-50.59760956175299</v>
      </c>
      <c r="K43" s="7" t="str">
        <f si="2" t="shared"/>
        <v>-</v>
      </c>
      <c r="L43" s="7" t="n">
        <f si="2" t="shared"/>
        <v>-50.99601593625498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3911.0</v>
      </c>
      <c r="E44" s="5" t="n">
        <v>14.0</v>
      </c>
      <c r="F44" s="6" t="n">
        <v>3897.0</v>
      </c>
      <c r="G44" s="5" t="n">
        <f si="1" t="shared"/>
        <v>7887.0</v>
      </c>
      <c r="H44" s="5" t="n">
        <v>16.0</v>
      </c>
      <c r="I44" s="6" t="n">
        <v>7871.0</v>
      </c>
      <c r="J44" s="7" t="n">
        <f si="2" t="shared"/>
        <v>-50.4120704957525</v>
      </c>
      <c r="K44" s="7" t="n">
        <f si="2" t="shared"/>
        <v>-12.5</v>
      </c>
      <c r="L44" s="7" t="n">
        <f si="2" t="shared"/>
        <v>-50.489137339601065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470.0</v>
      </c>
      <c r="E45" s="5" t="n">
        <v>3.0</v>
      </c>
      <c r="F45" s="6" t="n">
        <v>467.0</v>
      </c>
      <c r="G45" s="5" t="n">
        <f si="1" t="shared"/>
        <v>632.0</v>
      </c>
      <c r="H45" s="5" t="n">
        <v>2.0</v>
      </c>
      <c r="I45" s="6" t="n">
        <v>630.0</v>
      </c>
      <c r="J45" s="7" t="n">
        <f si="2" t="shared"/>
        <v>-25.632911392405067</v>
      </c>
      <c r="K45" s="7" t="n">
        <f si="2" t="shared"/>
        <v>50.0</v>
      </c>
      <c r="L45" s="7" t="n">
        <f si="2" t="shared"/>
        <v>-25.87301587301587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392.0</v>
      </c>
      <c r="E46" s="5" t="n">
        <f si="8" t="shared"/>
        <v>2.0</v>
      </c>
      <c r="F46" s="5" t="n">
        <f si="8" t="shared"/>
        <v>390.0</v>
      </c>
      <c r="G46" s="5" t="n">
        <f si="8" t="shared"/>
        <v>503.0</v>
      </c>
      <c r="H46" s="5" t="n">
        <f si="8" t="shared"/>
        <v>1.0</v>
      </c>
      <c r="I46" s="5" t="n">
        <f si="8" t="shared"/>
        <v>502.0</v>
      </c>
      <c r="J46" s="7" t="n">
        <f si="2" t="shared"/>
        <v>-22.067594433399606</v>
      </c>
      <c r="K46" s="7" t="n">
        <f si="2" t="shared"/>
        <v>100.0</v>
      </c>
      <c r="L46" s="7" t="n">
        <f si="2" t="shared"/>
        <v>-22.310756972111555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862.0</v>
      </c>
      <c r="E47" s="5" t="n">
        <v>5.0</v>
      </c>
      <c r="F47" s="6" t="n">
        <v>857.0</v>
      </c>
      <c r="G47" s="5" t="n">
        <f si="1" t="shared"/>
        <v>1135.0</v>
      </c>
      <c r="H47" s="5" t="n">
        <v>3.0</v>
      </c>
      <c r="I47" s="6" t="n">
        <v>1132.0</v>
      </c>
      <c r="J47" s="7" t="n">
        <f si="2" t="shared"/>
        <v>-24.05286343612335</v>
      </c>
      <c r="K47" s="7" t="n">
        <f si="2" t="shared"/>
        <v>66.66666666666667</v>
      </c>
      <c r="L47" s="7" t="n">
        <f si="2" t="shared"/>
        <v>-24.293286219081267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105.0</v>
      </c>
      <c r="E48" s="5" t="n">
        <v>52.0</v>
      </c>
      <c r="F48" s="12" t="n">
        <v>53.0</v>
      </c>
      <c r="G48" s="5" t="n">
        <f si="1" t="shared"/>
        <v>202.0</v>
      </c>
      <c r="H48" s="13" t="n">
        <v>123.0</v>
      </c>
      <c r="I48" s="12" t="n">
        <v>79.0</v>
      </c>
      <c r="J48" s="14" t="n">
        <f si="2" t="shared"/>
        <v>-48.01980198019802</v>
      </c>
      <c r="K48" s="14" t="n">
        <f si="2" t="shared"/>
        <v>-57.72357723577235</v>
      </c>
      <c r="L48" s="14" t="n">
        <f si="2" t="shared"/>
        <v>-32.91139240506329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357357.0</v>
      </c>
      <c r="E49" s="5" t="n">
        <f ref="E49:I49" si="9" t="shared">E19+E26+E40+E44+E47+E48</f>
        <v>27459.0</v>
      </c>
      <c r="F49" s="5" t="n">
        <f si="9" t="shared"/>
        <v>329898.0</v>
      </c>
      <c r="G49" s="5" t="n">
        <f si="9" t="shared"/>
        <v>956202.0</v>
      </c>
      <c r="H49" s="5" t="n">
        <f si="9" t="shared"/>
        <v>394228.0</v>
      </c>
      <c r="I49" s="5" t="n">
        <f si="9" t="shared"/>
        <v>561974.0</v>
      </c>
      <c r="J49" s="7" t="n">
        <f si="2" t="shared"/>
        <v>-62.62745737825271</v>
      </c>
      <c r="K49" s="7" t="n">
        <f si="2" t="shared"/>
        <v>-93.0347413172073</v>
      </c>
      <c r="L49" s="7" t="n">
        <f si="2" t="shared"/>
        <v>-41.296572439294344</v>
      </c>
      <c r="M49" s="8" t="s">
        <v>60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