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性別及年齡" r:id="rId1" sheetId="3"/>
  </sheets>
  <definedNames>
    <definedName localSheetId="0" name="_xlnm.Print_Area">出國按性別及年齡!$A$1:$M$43</definedName>
  </definedNames>
  <calcPr calcId="152511"/>
</workbook>
</file>

<file path=xl/calcChain.xml><?xml version="1.0" encoding="utf-8"?>
<calcChain xmlns="http://schemas.openxmlformats.org/spreadsheetml/2006/main">
  <c i="3" l="1" r="H19"/>
  <c i="3" r="I19"/>
  <c i="3" r="J19"/>
  <c i="3" r="K19"/>
  <c i="3" r="L19"/>
  <c i="3" r="M19"/>
  <c i="3" r="H23"/>
  <c i="3" r="I23"/>
  <c i="3" r="J23"/>
  <c i="3" r="K23"/>
  <c i="3" r="L23"/>
  <c i="3" r="M23"/>
  <c i="3" r="H32"/>
  <c i="3" r="I32"/>
  <c i="3" r="J32"/>
  <c i="3" r="K32"/>
  <c i="3" r="L32"/>
  <c i="3" r="M32"/>
  <c i="3" r="H37"/>
  <c i="3" r="I37"/>
  <c i="3" r="J37"/>
  <c i="3" r="K37"/>
  <c i="3" r="L37"/>
  <c i="3" r="M37"/>
  <c i="3" r="H40"/>
  <c i="3" r="I40"/>
  <c i="3" r="J40"/>
  <c i="3" r="K40"/>
  <c i="3" r="L40"/>
  <c i="3" r="M40"/>
  <c i="3" r="H43"/>
  <c i="3" r="I43"/>
  <c i="3" r="J43"/>
  <c i="3" r="K43"/>
  <c i="3" r="L43"/>
  <c i="3" r="M43"/>
  <c i="3" r="F4"/>
  <c i="3" r="F5"/>
  <c i="3" r="F6"/>
  <c i="3" r="F7"/>
  <c i="3" r="F8"/>
  <c i="3" r="F9"/>
  <c i="3" r="F10"/>
  <c i="3" r="F11"/>
  <c i="3" r="F12"/>
  <c i="3" r="F13"/>
  <c i="3" r="F14"/>
  <c i="3" r="F15"/>
  <c i="3" r="F16"/>
  <c i="3" r="F17"/>
  <c i="3" r="F18"/>
  <c i="3" r="F19"/>
  <c i="3" r="F20"/>
  <c i="3" r="F21"/>
  <c i="3" r="F22"/>
  <c i="3" r="F23"/>
  <c i="3" r="F24"/>
  <c i="3" r="F25"/>
  <c i="3" r="F26"/>
  <c i="3" r="F27"/>
  <c i="3" r="F28"/>
  <c i="3" r="F29"/>
  <c i="3" r="F30"/>
  <c i="3" r="F31"/>
  <c i="3" r="F32"/>
  <c i="3" r="F33"/>
  <c i="3" r="F34"/>
  <c i="3" r="F35"/>
  <c i="3" r="F36"/>
  <c i="3" r="F37"/>
  <c i="3" r="F38"/>
  <c i="3" r="F39"/>
  <c i="3" r="F40"/>
  <c i="3" r="F41"/>
  <c i="3" r="F42"/>
  <c i="3" r="F43"/>
  <c i="3" r="F3"/>
  <c i="3" r="D19"/>
  <c i="3" r="D23"/>
  <c i="3" r="D32"/>
  <c i="3" r="D37"/>
  <c i="3" r="D40"/>
  <c i="3" r="D43"/>
  <c i="3" r="E43"/>
  <c i="3" r="G43"/>
  <c i="3" r="E40"/>
  <c i="3" r="G40"/>
  <c i="3" r="E37"/>
  <c i="3" r="G37"/>
  <c i="3" r="E32"/>
  <c i="3" r="G32"/>
  <c i="3" r="E23"/>
  <c i="3" r="G23"/>
  <c i="3" r="E19"/>
  <c i="3" r="G19"/>
  <c i="3" r="C43"/>
  <c i="3" r="C40"/>
  <c i="3" r="C37"/>
  <c i="3" r="C32"/>
  <c i="3" r="C19"/>
  <c i="3" l="1" r="C23"/>
</calcChain>
</file>

<file path=xl/sharedStrings.xml><?xml version="1.0" encoding="utf-8"?>
<sst xmlns="http://schemas.openxmlformats.org/spreadsheetml/2006/main" count="100" uniqueCount="60">
  <si>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</si>
  <si>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</si>
  <si>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</si>
  <si>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</si>
  <si>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</si>
  <si>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</si>
  <si>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</si>
  <si>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</si>
  <si>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</si>
  <si>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</si>
  <si>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</si>
  <si>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</si>
  <si>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</si>
  <si>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</si>
  <si>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</si>
  <si>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</si>
  <si>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</si>
  <si>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</si>
  <si>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</si>
  <si>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</si>
  <si>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</si>
  <si>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</si>
  <si>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</si>
  <si>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</si>
  <si>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</si>
  <si>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</si>
  <si>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</si>
  <si>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</si>
  <si>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</si>
  <si>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</si>
  <si>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</si>
  <si>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</si>
  <si>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</si>
  <si>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</si>
  <si>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</si>
  <si>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</si>
  <si>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</si>
  <si>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</si>
  <si>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</si>
  <si>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</si>
  <si>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</si>
  <si>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</si>
  <si>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</si>
  <si>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</si>
  <si>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</si>
  <si>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</si>
  <si>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</si>
  <si>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</si>
  <si>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</si>
  <si>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</si>
  <si>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</si>
  <si>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</si>
  <si>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</si>
  <si>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</si>
  <si>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</si>
  <si>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</si>
  <si>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</si>
  <si>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</si>
  <si>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109年2月中華民國國民出國人次－按性別及年齡分
Table 2-3 Outbound Departures of Nationals of the
Republic of China by Gender and by Age, February,2020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</si>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</sst>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8">
    <xf borderId="0" fillId="0" fontId="0" numFmtId="0" xfId="0">
      <alignment vertical="center"/>
    </xf>
    <xf applyAlignment="1" borderId="0" fillId="0" fontId="0" numFmtId="0" xfId="0"/>
    <xf applyAlignment="1" applyFont="1" borderId="0" fillId="0" fontId="4" numFmtId="0" xfId="0"/>
    <xf applyAlignment="1" applyBorder="1" applyFont="1" borderId="1" fillId="0" fontId="7" numFmtId="0" xfId="0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ont="1" applyNumberFormat="1" borderId="1" fillId="0" fontId="6" numFmtId="49" xfId="0">
      <alignment horizontal="center" vertical="center" wrapText="1"/>
    </xf>
    <xf applyAlignment="1" applyBorder="1" applyFont="1" borderId="2" fillId="0" fontId="2" numFmtId="0" xfId="0">
      <alignment vertical="center"/>
    </xf>
    <xf applyAlignment="1" applyBorder="1" applyFont="1" applyNumberFormat="1" borderId="1" fillId="0" fontId="2" numFmtId="176" xfId="0">
      <alignment vertical="center"/>
    </xf>
    <xf applyAlignment="1" applyBorder="1" applyFont="1" borderId="2" fillId="0" fontId="2" numFmtId="0" xfId="0">
      <alignment horizontal="left" vertical="center"/>
    </xf>
    <xf applyAlignment="1" applyBorder="1" applyFont="1" borderId="4" fillId="0" fontId="4" numFmtId="0" xfId="0">
      <alignment textRotation="255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borderId="6" fillId="0" fontId="4" numFmtId="0" xfId="0">
      <alignment textRotation="255" vertical="center"/>
    </xf>
    <xf applyAlignment="1" applyBorder="1" applyFont="1" borderId="1" fillId="0" fontId="4" numFmtId="0" xfId="0">
      <alignment textRotation="255" vertical="center"/>
    </xf>
    <xf applyAlignment="1" applyBorder="1" applyFont="1" borderId="3" fillId="0" fontId="1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borderId="1" fillId="0" fontId="3" numFmtId="0" xfId="0">
      <alignment textRotation="255" vertical="center"/>
    </xf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O43"/>
  <sheetViews>
    <sheetView tabSelected="1" workbookViewId="0">
      <pane activePane="bottomLeft" state="frozen" topLeftCell="A3" ySplit="2"/>
      <selection pane="bottomLeft" sqref="A1:M1"/>
    </sheetView>
  </sheetViews>
  <sheetFormatPr defaultRowHeight="16.5" x14ac:dyDescent="0.25"/>
  <cols>
    <col min="1" max="1" customWidth="true" style="2" width="4.0" collapsed="false"/>
    <col min="2" max="2" customWidth="true" style="1" width="26.875" collapsed="false"/>
    <col min="3" max="3" bestFit="true" customWidth="true" style="1" width="6.75" collapsed="false"/>
    <col min="4" max="4" customWidth="true" style="1" width="6.375" collapsed="false"/>
    <col min="5" max="5" customWidth="true" hidden="true" style="1" width="5.75" collapsed="false"/>
    <col min="6" max="7" customWidth="true" style="1" width="7.75" collapsed="false"/>
    <col min="8" max="8" customWidth="true" style="1" width="7.0" collapsed="false"/>
    <col min="9" max="9" customWidth="true" style="1" width="7.75" collapsed="false"/>
    <col min="10" max="10" customWidth="true" style="1" width="7.25" collapsed="false"/>
    <col min="11" max="12" customWidth="true" style="1" width="7.375" collapsed="false"/>
    <col min="13" max="13" customWidth="true" style="1" width="7.75" collapsed="false"/>
  </cols>
  <sheetData>
    <row customHeight="1" ht="67.7" r="1" spans="1:14" x14ac:dyDescent="0.25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ht="48" r="2" spans="1:14" x14ac:dyDescent="0.25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25">
      <c r="A3" s="15" t="s">
        <v>0</v>
      </c>
      <c r="B3" s="6" t="s">
        <v>1</v>
      </c>
      <c r="C3" s="7" t="n">
        <v>15226.0</v>
      </c>
      <c r="D3" s="7" t="n">
        <v>9537.0</v>
      </c>
      <c r="E3" s="7">
        <v>0</v>
      </c>
      <c r="F3" s="7" t="n">
        <f>C3+D3</f>
        <v>24763.0</v>
      </c>
      <c r="G3" s="7" t="n">
        <v>1361.0</v>
      </c>
      <c r="H3" s="7" t="n">
        <v>831.0</v>
      </c>
      <c r="I3" s="7" t="n">
        <v>2869.0</v>
      </c>
      <c r="J3" s="7" t="n">
        <v>4766.0</v>
      </c>
      <c r="K3" s="7" t="n">
        <v>6380.0</v>
      </c>
      <c r="L3" s="7" t="n">
        <v>5328.0</v>
      </c>
      <c r="M3" s="7" t="n">
        <v>3228.0</v>
      </c>
      <c r="N3" t="s">
        <v>59</v>
      </c>
    </row>
    <row r="4" spans="1:14" x14ac:dyDescent="0.25">
      <c r="A4" s="12"/>
      <c r="B4" s="6" t="s">
        <v>2</v>
      </c>
      <c r="C4" s="7" t="n">
        <v>3178.0</v>
      </c>
      <c r="D4" s="7" t="n">
        <v>1417.0</v>
      </c>
      <c r="E4" s="7">
        <v>0</v>
      </c>
      <c r="F4" s="7" t="n">
        <f ref="F4:F43" si="0" t="shared">C4+D4</f>
        <v>4595.0</v>
      </c>
      <c r="G4" s="7" t="n">
        <v>307.0</v>
      </c>
      <c r="H4" s="7" t="n">
        <v>159.0</v>
      </c>
      <c r="I4" s="7" t="n">
        <v>563.0</v>
      </c>
      <c r="J4" s="7" t="n">
        <v>947.0</v>
      </c>
      <c r="K4" s="7" t="n">
        <v>1124.0</v>
      </c>
      <c r="L4" s="7" t="n">
        <v>1019.0</v>
      </c>
      <c r="M4" s="7" t="n">
        <v>476.0</v>
      </c>
      <c r="N4" t="s">
        <v>59</v>
      </c>
    </row>
    <row r="5" spans="1:14" x14ac:dyDescent="0.25">
      <c r="A5" s="12"/>
      <c r="B5" s="6" t="s">
        <v>3</v>
      </c>
      <c r="C5" s="7" t="n">
        <v>33623.0</v>
      </c>
      <c r="D5" s="7" t="n">
        <v>11609.0</v>
      </c>
      <c r="E5" s="7">
        <v>0</v>
      </c>
      <c r="F5" s="7" t="n">
        <f si="0" t="shared"/>
        <v>45232.0</v>
      </c>
      <c r="G5" s="7" t="n">
        <v>3076.0</v>
      </c>
      <c r="H5" s="7" t="n">
        <v>1611.0</v>
      </c>
      <c r="I5" s="7" t="n">
        <v>3685.0</v>
      </c>
      <c r="J5" s="7" t="n">
        <v>8761.0</v>
      </c>
      <c r="K5" s="7" t="n">
        <v>13831.0</v>
      </c>
      <c r="L5" s="7" t="n">
        <v>10447.0</v>
      </c>
      <c r="M5" s="7" t="n">
        <v>3821.0</v>
      </c>
      <c r="N5" t="s">
        <v>59</v>
      </c>
    </row>
    <row r="6" spans="1:14" x14ac:dyDescent="0.25">
      <c r="A6" s="12"/>
      <c r="B6" s="6" t="s">
        <v>4</v>
      </c>
      <c r="C6" s="7" t="n">
        <v>99607.0</v>
      </c>
      <c r="D6" s="7" t="n">
        <v>121657.0</v>
      </c>
      <c r="E6" s="7">
        <v>0</v>
      </c>
      <c r="F6" s="7" t="n">
        <f si="0" t="shared"/>
        <v>221264.0</v>
      </c>
      <c r="G6" s="7" t="n">
        <v>24219.0</v>
      </c>
      <c r="H6" s="7" t="n">
        <v>13725.0</v>
      </c>
      <c r="I6" s="7" t="n">
        <v>42790.0</v>
      </c>
      <c r="J6" s="7" t="n">
        <v>48520.0</v>
      </c>
      <c r="K6" s="7" t="n">
        <v>46741.0</v>
      </c>
      <c r="L6" s="7" t="n">
        <v>26752.0</v>
      </c>
      <c r="M6" s="7" t="n">
        <v>18517.0</v>
      </c>
      <c r="N6" t="s">
        <v>59</v>
      </c>
    </row>
    <row r="7" spans="1:14" x14ac:dyDescent="0.25">
      <c r="A7" s="12"/>
      <c r="B7" s="6" t="s">
        <v>5</v>
      </c>
      <c r="C7" s="7" t="n">
        <v>18814.0</v>
      </c>
      <c r="D7" s="7" t="n">
        <v>33399.0</v>
      </c>
      <c r="E7" s="7">
        <v>0</v>
      </c>
      <c r="F7" s="7" t="n">
        <f si="0" t="shared"/>
        <v>52213.0</v>
      </c>
      <c r="G7" s="7" t="n">
        <v>5350.0</v>
      </c>
      <c r="H7" s="7" t="n">
        <v>4615.0</v>
      </c>
      <c r="I7" s="7" t="n">
        <v>12436.0</v>
      </c>
      <c r="J7" s="7" t="n">
        <v>10542.0</v>
      </c>
      <c r="K7" s="7" t="n">
        <v>11192.0</v>
      </c>
      <c r="L7" s="7" t="n">
        <v>5216.0</v>
      </c>
      <c r="M7" s="7" t="n">
        <v>2862.0</v>
      </c>
      <c r="N7" t="s">
        <v>59</v>
      </c>
    </row>
    <row r="8" spans="1:14" x14ac:dyDescent="0.25">
      <c r="A8" s="12"/>
      <c r="B8" s="6" t="s">
        <v>6</v>
      </c>
      <c r="C8" s="7" t="n">
        <v>7450.0</v>
      </c>
      <c r="D8" s="7" t="n">
        <v>9306.0</v>
      </c>
      <c r="E8" s="7">
        <v>0</v>
      </c>
      <c r="F8" s="7" t="n">
        <f si="0" t="shared"/>
        <v>16756.0</v>
      </c>
      <c r="G8" s="7" t="n">
        <v>1542.0</v>
      </c>
      <c r="H8" s="7" t="n">
        <v>688.0</v>
      </c>
      <c r="I8" s="7" t="n">
        <v>3596.0</v>
      </c>
      <c r="J8" s="7" t="n">
        <v>3870.0</v>
      </c>
      <c r="K8" s="7" t="n">
        <v>3210.0</v>
      </c>
      <c r="L8" s="7" t="n">
        <v>2182.0</v>
      </c>
      <c r="M8" s="7" t="n">
        <v>1668.0</v>
      </c>
      <c r="N8" t="s">
        <v>59</v>
      </c>
    </row>
    <row r="9" spans="1:14" x14ac:dyDescent="0.25">
      <c r="A9" s="12"/>
      <c r="B9" s="6" t="s">
        <v>7</v>
      </c>
      <c r="C9" s="7" t="n">
        <v>8513.0</v>
      </c>
      <c r="D9" s="7" t="n">
        <v>8338.0</v>
      </c>
      <c r="E9" s="7">
        <v>0</v>
      </c>
      <c r="F9" s="7" t="n">
        <f si="0" t="shared"/>
        <v>16851.0</v>
      </c>
      <c r="G9" s="7" t="n">
        <v>1161.0</v>
      </c>
      <c r="H9" s="7" t="n">
        <v>660.0</v>
      </c>
      <c r="I9" s="7" t="n">
        <v>3129.0</v>
      </c>
      <c r="J9" s="7" t="n">
        <v>3374.0</v>
      </c>
      <c r="K9" s="7" t="n">
        <v>3511.0</v>
      </c>
      <c r="L9" s="7" t="n">
        <v>2839.0</v>
      </c>
      <c r="M9" s="7" t="n">
        <v>2177.0</v>
      </c>
      <c r="N9" t="s">
        <v>59</v>
      </c>
    </row>
    <row r="10" spans="1:14" x14ac:dyDescent="0.25">
      <c r="A10" s="12"/>
      <c r="B10" s="6" t="s">
        <v>8</v>
      </c>
      <c r="C10" s="7" t="n">
        <v>18618.0</v>
      </c>
      <c r="D10" s="7" t="n">
        <v>19546.0</v>
      </c>
      <c r="E10" s="7">
        <v>0</v>
      </c>
      <c r="F10" s="7" t="n">
        <f si="0" t="shared"/>
        <v>38164.0</v>
      </c>
      <c r="G10" s="7" t="n">
        <v>2241.0</v>
      </c>
      <c r="H10" s="7" t="n">
        <v>1461.0</v>
      </c>
      <c r="I10" s="7" t="n">
        <v>9387.0</v>
      </c>
      <c r="J10" s="7" t="n">
        <v>8510.0</v>
      </c>
      <c r="K10" s="7" t="n">
        <v>7226.0</v>
      </c>
      <c r="L10" s="7" t="n">
        <v>5314.0</v>
      </c>
      <c r="M10" s="7" t="n">
        <v>4025.0</v>
      </c>
      <c r="N10" t="s">
        <v>59</v>
      </c>
    </row>
    <row r="11" spans="1:14" x14ac:dyDescent="0.25">
      <c r="A11" s="12"/>
      <c r="B11" s="6" t="s">
        <v>9</v>
      </c>
      <c r="C11" s="7" t="n">
        <v>6608.0</v>
      </c>
      <c r="D11" s="7" t="n">
        <v>5525.0</v>
      </c>
      <c r="E11" s="7">
        <v>0</v>
      </c>
      <c r="F11" s="7" t="n">
        <f si="0" t="shared"/>
        <v>12133.0</v>
      </c>
      <c r="G11" s="7" t="n">
        <v>608.0</v>
      </c>
      <c r="H11" s="7" t="n">
        <v>388.0</v>
      </c>
      <c r="I11" s="7" t="n">
        <v>3769.0</v>
      </c>
      <c r="J11" s="7" t="n">
        <v>2933.0</v>
      </c>
      <c r="K11" s="7" t="n">
        <v>2093.0</v>
      </c>
      <c r="L11" s="7" t="n">
        <v>1406.0</v>
      </c>
      <c r="M11" s="7" t="n">
        <v>936.0</v>
      </c>
      <c r="N11" t="s">
        <v>59</v>
      </c>
    </row>
    <row r="12" spans="1:14" x14ac:dyDescent="0.25">
      <c r="A12" s="12"/>
      <c r="B12" s="6" t="s">
        <v>10</v>
      </c>
      <c r="C12" s="7" t="n">
        <v>4777.0</v>
      </c>
      <c r="D12" s="7" t="n">
        <v>4495.0</v>
      </c>
      <c r="E12" s="7">
        <v>0</v>
      </c>
      <c r="F12" s="7" t="n">
        <f si="0" t="shared"/>
        <v>9272.0</v>
      </c>
      <c r="G12" s="7" t="n">
        <v>620.0</v>
      </c>
      <c r="H12" s="7" t="n">
        <v>366.0</v>
      </c>
      <c r="I12" s="7" t="n">
        <v>1473.0</v>
      </c>
      <c r="J12" s="7" t="n">
        <v>2169.0</v>
      </c>
      <c r="K12" s="7" t="n">
        <v>2122.0</v>
      </c>
      <c r="L12" s="7" t="n">
        <v>1456.0</v>
      </c>
      <c r="M12" s="7" t="n">
        <v>1066.0</v>
      </c>
      <c r="N12" t="s">
        <v>59</v>
      </c>
    </row>
    <row r="13" spans="1:14" x14ac:dyDescent="0.25">
      <c r="A13" s="12"/>
      <c r="B13" s="6" t="s">
        <v>11</v>
      </c>
      <c r="C13" s="7" t="n">
        <v>269.0</v>
      </c>
      <c r="D13" s="7" t="n">
        <v>313.0</v>
      </c>
      <c r="E13" s="7">
        <v>0</v>
      </c>
      <c r="F13" s="7" t="n">
        <f si="0" t="shared"/>
        <v>582.0</v>
      </c>
      <c r="G13" s="7" t="n">
        <v>27.0</v>
      </c>
      <c r="H13" s="7" t="n">
        <v>14.0</v>
      </c>
      <c r="I13" s="7" t="n">
        <v>49.0</v>
      </c>
      <c r="J13" s="7" t="n">
        <v>54.0</v>
      </c>
      <c r="K13" s="7" t="n">
        <v>83.0</v>
      </c>
      <c r="L13" s="7" t="n">
        <v>115.0</v>
      </c>
      <c r="M13" s="7" t="n">
        <v>240.0</v>
      </c>
      <c r="N13" t="s">
        <v>59</v>
      </c>
    </row>
    <row r="14" spans="1:14" x14ac:dyDescent="0.25">
      <c r="A14" s="12"/>
      <c r="B14" s="6" t="s">
        <v>12</v>
      </c>
      <c r="C14" s="7" t="n">
        <v>29286.0</v>
      </c>
      <c r="D14" s="7" t="n">
        <v>22632.0</v>
      </c>
      <c r="E14" s="7">
        <v>0</v>
      </c>
      <c r="F14" s="7" t="n">
        <f si="0" t="shared"/>
        <v>51918.0</v>
      </c>
      <c r="G14" s="7" t="n">
        <v>2854.0</v>
      </c>
      <c r="H14" s="7" t="n">
        <v>1492.0</v>
      </c>
      <c r="I14" s="7" t="n">
        <v>6080.0</v>
      </c>
      <c r="J14" s="7" t="n">
        <v>10805.0</v>
      </c>
      <c r="K14" s="7" t="n">
        <v>11572.0</v>
      </c>
      <c r="L14" s="7" t="n">
        <v>10423.0</v>
      </c>
      <c r="M14" s="7" t="n">
        <v>8692.0</v>
      </c>
      <c r="N14" t="s">
        <v>59</v>
      </c>
    </row>
    <row r="15" spans="1:14" x14ac:dyDescent="0.25">
      <c r="A15" s="12"/>
      <c r="B15" s="6" t="s">
        <v>13</v>
      </c>
      <c r="C15" s="7" t="n">
        <v>984.0</v>
      </c>
      <c r="D15" s="7" t="n">
        <v>668.0</v>
      </c>
      <c r="E15" s="7">
        <v>0</v>
      </c>
      <c r="F15" s="7" t="n">
        <f si="0" t="shared"/>
        <v>1652.0</v>
      </c>
      <c r="G15" s="7" t="n">
        <v>41.0</v>
      </c>
      <c r="H15" s="7" t="n">
        <v>11.0</v>
      </c>
      <c r="I15" s="7" t="n">
        <v>146.0</v>
      </c>
      <c r="J15" s="7" t="n">
        <v>274.0</v>
      </c>
      <c r="K15" s="7" t="n">
        <v>304.0</v>
      </c>
      <c r="L15" s="7" t="n">
        <v>414.0</v>
      </c>
      <c r="M15" s="7" t="n">
        <v>462.0</v>
      </c>
      <c r="N15" t="s">
        <v>59</v>
      </c>
    </row>
    <row r="16" spans="1:14" x14ac:dyDescent="0.25">
      <c r="A16" s="12"/>
      <c r="B16" s="6" t="s">
        <v>14</v>
      </c>
      <c r="C16" s="7" t="n">
        <v>2848.0</v>
      </c>
      <c r="D16" s="7" t="n">
        <v>2122.0</v>
      </c>
      <c r="E16" s="7">
        <v>0</v>
      </c>
      <c r="F16" s="7" t="n">
        <f si="0" t="shared"/>
        <v>4970.0</v>
      </c>
      <c r="G16" s="7" t="n">
        <v>106.0</v>
      </c>
      <c r="H16" s="7" t="n">
        <v>134.0</v>
      </c>
      <c r="I16" s="7" t="n">
        <v>685.0</v>
      </c>
      <c r="J16" s="7" t="n">
        <v>961.0</v>
      </c>
      <c r="K16" s="7" t="n">
        <v>1098.0</v>
      </c>
      <c r="L16" s="7" t="n">
        <v>1132.0</v>
      </c>
      <c r="M16" s="7" t="n">
        <v>854.0</v>
      </c>
      <c r="N16" t="s">
        <v>59</v>
      </c>
    </row>
    <row r="17" spans="1:14" x14ac:dyDescent="0.25">
      <c r="A17" s="12"/>
      <c r="B17" s="6" t="s">
        <v>15</v>
      </c>
      <c r="C17" s="7" t="n">
        <v>3991.0</v>
      </c>
      <c r="D17" s="7" t="n">
        <v>6143.0</v>
      </c>
      <c r="E17" s="7">
        <v>0</v>
      </c>
      <c r="F17" s="7" t="n">
        <f si="0" t="shared"/>
        <v>10134.0</v>
      </c>
      <c r="G17" s="7" t="n">
        <v>218.0</v>
      </c>
      <c r="H17" s="7" t="n">
        <v>184.0</v>
      </c>
      <c r="I17" s="7" t="n">
        <v>1708.0</v>
      </c>
      <c r="J17" s="7" t="n">
        <v>2306.0</v>
      </c>
      <c r="K17" s="7" t="n">
        <v>1652.0</v>
      </c>
      <c r="L17" s="7" t="n">
        <v>2064.0</v>
      </c>
      <c r="M17" s="7" t="n">
        <v>2002.0</v>
      </c>
      <c r="N17" t="s">
        <v>59</v>
      </c>
    </row>
    <row r="18" spans="1:14" x14ac:dyDescent="0.25">
      <c r="A18" s="12"/>
      <c r="B18" s="6" t="s">
        <v>16</v>
      </c>
      <c r="C18" s="7" t="n">
        <v>2325.0</v>
      </c>
      <c r="D18" s="7" t="n">
        <v>3503.0</v>
      </c>
      <c r="E18" s="7">
        <v>0</v>
      </c>
      <c r="F18" s="7" t="n">
        <f si="0" t="shared"/>
        <v>5828.0</v>
      </c>
      <c r="G18" s="7" t="n">
        <v>98.0</v>
      </c>
      <c r="H18" s="7" t="n">
        <v>88.0</v>
      </c>
      <c r="I18" s="7" t="n">
        <v>895.0</v>
      </c>
      <c r="J18" s="7" t="n">
        <v>1295.0</v>
      </c>
      <c r="K18" s="7" t="n">
        <v>1099.0</v>
      </c>
      <c r="L18" s="7" t="n">
        <v>1197.0</v>
      </c>
      <c r="M18" s="7" t="n">
        <v>1156.0</v>
      </c>
      <c r="N18" t="s">
        <v>59</v>
      </c>
    </row>
    <row r="19" spans="1:14" x14ac:dyDescent="0.25">
      <c r="A19" s="12"/>
      <c r="B19" s="6" t="s">
        <v>17</v>
      </c>
      <c r="C19" s="7" t="n">
        <f>C20-C3-C4-C5-C6-C7-C8-C9-C10-C11-C12-C13-C14-C15-C16-C17-C18</f>
        <v>540.0</v>
      </c>
      <c r="D19" s="7" t="n">
        <f>D20-D3-D4-D5-D6-D7-D8-D9-D10-D11-D12-D13-D14-D15-D16-D17-D18</f>
        <v>644.0</v>
      </c>
      <c r="E19" s="7" t="n">
        <f ref="E19:G19" si="1" t="shared">E20-E3-E4-E5-E6-E7-E8-E9-E10-E11-E12-E13-E14-E15-E16-E17-E18</f>
        <v>0.0</v>
      </c>
      <c r="F19" s="7" t="n">
        <f si="0" t="shared"/>
        <v>1184.0</v>
      </c>
      <c r="G19" s="7" t="n">
        <f si="1" t="shared"/>
        <v>7.0</v>
      </c>
      <c r="H19" s="7" t="n">
        <f ref="H19:M19" si="2" t="shared">H20-H3-H4-H5-H6-H7-H8-H9-H10-H11-H12-H13-H14-H15-H16-H17-H18</f>
        <v>11.0</v>
      </c>
      <c r="I19" s="7" t="n">
        <f si="2" t="shared"/>
        <v>95.0</v>
      </c>
      <c r="J19" s="7" t="n">
        <f si="2" t="shared"/>
        <v>177.0</v>
      </c>
      <c r="K19" s="7" t="n">
        <f si="2" t="shared"/>
        <v>217.0</v>
      </c>
      <c r="L19" s="7" t="n">
        <f si="2" t="shared"/>
        <v>305.0</v>
      </c>
      <c r="M19" s="7" t="n">
        <f si="2" t="shared"/>
        <v>372.0</v>
      </c>
      <c r="N19" t="s">
        <v>59</v>
      </c>
    </row>
    <row r="20" spans="1:14" x14ac:dyDescent="0.25">
      <c r="A20" s="12"/>
      <c r="B20" s="6" t="s">
        <v>18</v>
      </c>
      <c r="C20" s="7" t="n">
        <v>256657.0</v>
      </c>
      <c r="D20" s="7" t="n">
        <v>260854.0</v>
      </c>
      <c r="E20" s="7">
        <v>0</v>
      </c>
      <c r="F20" s="7" t="n">
        <f si="0" t="shared"/>
        <v>517511.0</v>
      </c>
      <c r="G20" s="7" t="n">
        <v>43836.0</v>
      </c>
      <c r="H20" s="7" t="n">
        <v>26438.0</v>
      </c>
      <c r="I20" s="7" t="n">
        <v>93355.0</v>
      </c>
      <c r="J20" s="7" t="n">
        <v>110264.0</v>
      </c>
      <c r="K20" s="7" t="n">
        <v>113455.0</v>
      </c>
      <c r="L20" s="7" t="n">
        <v>77609.0</v>
      </c>
      <c r="M20" s="7" t="n">
        <v>52554.0</v>
      </c>
      <c r="N20" t="s">
        <v>59</v>
      </c>
    </row>
    <row r="21" spans="1:14" x14ac:dyDescent="0.25">
      <c r="A21" s="12" t="s">
        <v>19</v>
      </c>
      <c r="B21" s="6" t="s">
        <v>20</v>
      </c>
      <c r="C21" s="7" t="n">
        <v>16189.0</v>
      </c>
      <c r="D21" s="7" t="n">
        <v>19473.0</v>
      </c>
      <c r="E21" s="7">
        <v>0</v>
      </c>
      <c r="F21" s="7" t="n">
        <f si="0" t="shared"/>
        <v>35662.0</v>
      </c>
      <c r="G21" s="7" t="n">
        <v>1342.0</v>
      </c>
      <c r="H21" s="7" t="n">
        <v>534.0</v>
      </c>
      <c r="I21" s="7" t="n">
        <v>4369.0</v>
      </c>
      <c r="J21" s="7" t="n">
        <v>6909.0</v>
      </c>
      <c r="K21" s="7" t="n">
        <v>5771.0</v>
      </c>
      <c r="L21" s="7" t="n">
        <v>5818.0</v>
      </c>
      <c r="M21" s="7" t="n">
        <v>10919.0</v>
      </c>
      <c r="N21" t="s">
        <v>59</v>
      </c>
    </row>
    <row r="22" spans="1:14" x14ac:dyDescent="0.25">
      <c r="A22" s="12"/>
      <c r="B22" s="6" t="s">
        <v>21</v>
      </c>
      <c r="C22" s="7" t="n">
        <v>3456.0</v>
      </c>
      <c r="D22" s="7" t="n">
        <v>5210.0</v>
      </c>
      <c r="E22" s="7">
        <v>0</v>
      </c>
      <c r="F22" s="7" t="n">
        <f si="0" t="shared"/>
        <v>8666.0</v>
      </c>
      <c r="G22" s="7" t="n">
        <v>326.0</v>
      </c>
      <c r="H22" s="7" t="n">
        <v>174.0</v>
      </c>
      <c r="I22" s="7" t="n">
        <v>1284.0</v>
      </c>
      <c r="J22" s="7" t="n">
        <v>1561.0</v>
      </c>
      <c r="K22" s="7" t="n">
        <v>1246.0</v>
      </c>
      <c r="L22" s="7" t="n">
        <v>1600.0</v>
      </c>
      <c r="M22" s="7" t="n">
        <v>2475.0</v>
      </c>
      <c r="N22" t="s">
        <v>59</v>
      </c>
    </row>
    <row r="23" spans="1:14" x14ac:dyDescent="0.25">
      <c r="A23" s="12"/>
      <c r="B23" s="6" t="s">
        <v>22</v>
      </c>
      <c r="C23" s="7" t="n">
        <f>C24-C21-C22</f>
        <v>1.0</v>
      </c>
      <c r="D23" s="7" t="n">
        <f>D24-D21-D22</f>
        <v>0.0</v>
      </c>
      <c r="E23" s="7" t="n">
        <f ref="E23:G23" si="3" t="shared">E24-E21-E22</f>
        <v>0.0</v>
      </c>
      <c r="F23" s="7" t="n">
        <f si="0" t="shared"/>
        <v>1.0</v>
      </c>
      <c r="G23" s="7" t="n">
        <f si="3" t="shared"/>
        <v>0.0</v>
      </c>
      <c r="H23" s="7" t="n">
        <f ref="H23:M23" si="4" t="shared">H24-H21-H22</f>
        <v>0.0</v>
      </c>
      <c r="I23" s="7" t="n">
        <f si="4" t="shared"/>
        <v>0.0</v>
      </c>
      <c r="J23" s="7" t="n">
        <f si="4" t="shared"/>
        <v>0.0</v>
      </c>
      <c r="K23" s="7" t="n">
        <f si="4" t="shared"/>
        <v>0.0</v>
      </c>
      <c r="L23" s="7" t="n">
        <f si="4" t="shared"/>
        <v>0.0</v>
      </c>
      <c r="M23" s="7" t="n">
        <f si="4" t="shared"/>
        <v>1.0</v>
      </c>
      <c r="N23" t="s">
        <v>59</v>
      </c>
    </row>
    <row r="24" spans="1:14" x14ac:dyDescent="0.25">
      <c r="A24" s="12"/>
      <c r="B24" s="6" t="s">
        <v>55</v>
      </c>
      <c r="C24" s="7" t="n">
        <v>19646.0</v>
      </c>
      <c r="D24" s="7" t="n">
        <v>24683.0</v>
      </c>
      <c r="E24" s="7">
        <v>0</v>
      </c>
      <c r="F24" s="7" t="n">
        <f si="0" t="shared"/>
        <v>44329.0</v>
      </c>
      <c r="G24" s="7" t="n">
        <v>1668.0</v>
      </c>
      <c r="H24" s="7" t="n">
        <v>708.0</v>
      </c>
      <c r="I24" s="7" t="n">
        <v>5653.0</v>
      </c>
      <c r="J24" s="7" t="n">
        <v>8470.0</v>
      </c>
      <c r="K24" s="7" t="n">
        <v>7017.0</v>
      </c>
      <c r="L24" s="7" t="n">
        <v>7418.0</v>
      </c>
      <c r="M24" s="7" t="n">
        <v>13395.0</v>
      </c>
      <c r="N24" t="s">
        <v>59</v>
      </c>
    </row>
    <row r="25" spans="1:14" x14ac:dyDescent="0.25">
      <c r="A25" s="12" t="s">
        <v>23</v>
      </c>
      <c r="B25" s="6" t="s">
        <v>24</v>
      </c>
      <c r="C25" s="7" t="n">
        <v>1559.0</v>
      </c>
      <c r="D25" s="7" t="n">
        <v>2586.0</v>
      </c>
      <c r="E25" s="7">
        <v>0</v>
      </c>
      <c r="F25" s="7" t="n">
        <f si="0" t="shared"/>
        <v>4145.0</v>
      </c>
      <c r="G25" s="7" t="n">
        <v>121.0</v>
      </c>
      <c r="H25" s="7" t="n">
        <v>76.0</v>
      </c>
      <c r="I25" s="7" t="n">
        <v>768.0</v>
      </c>
      <c r="J25" s="7" t="n">
        <v>1217.0</v>
      </c>
      <c r="K25" s="7" t="n">
        <v>860.0</v>
      </c>
      <c r="L25" s="7" t="n">
        <v>710.0</v>
      </c>
      <c r="M25" s="7" t="n">
        <v>393.0</v>
      </c>
      <c r="N25" t="s">
        <v>59</v>
      </c>
    </row>
    <row r="26" spans="1:14" x14ac:dyDescent="0.25">
      <c r="A26" s="12"/>
      <c r="B26" s="6" t="s">
        <v>25</v>
      </c>
      <c r="C26" s="7" t="n">
        <v>1612.0</v>
      </c>
      <c r="D26" s="7" t="n">
        <v>1866.0</v>
      </c>
      <c r="E26" s="7">
        <v>0</v>
      </c>
      <c r="F26" s="7" t="n">
        <f si="0" t="shared"/>
        <v>3478.0</v>
      </c>
      <c r="G26" s="7" t="n">
        <v>95.0</v>
      </c>
      <c r="H26" s="7" t="n">
        <v>32.0</v>
      </c>
      <c r="I26" s="7" t="n">
        <v>656.0</v>
      </c>
      <c r="J26" s="7" t="n">
        <v>1036.0</v>
      </c>
      <c r="K26" s="7" t="n">
        <v>772.0</v>
      </c>
      <c r="L26" s="7" t="n">
        <v>612.0</v>
      </c>
      <c r="M26" s="7" t="n">
        <v>275.0</v>
      </c>
      <c r="N26" t="s">
        <v>59</v>
      </c>
    </row>
    <row r="27" spans="1:14" x14ac:dyDescent="0.25">
      <c r="A27" s="12"/>
      <c r="B27" s="6" t="s">
        <v>26</v>
      </c>
      <c r="C27" s="7" t="n">
        <v>0.0</v>
      </c>
      <c r="D27" s="7" t="n">
        <v>0.0</v>
      </c>
      <c r="E27" s="7">
        <v>0</v>
      </c>
      <c r="F27" s="7" t="n">
        <f si="0" t="shared"/>
        <v>0.0</v>
      </c>
      <c r="G27" s="7" t="n">
        <v>0.0</v>
      </c>
      <c r="H27" s="7" t="n">
        <v>0.0</v>
      </c>
      <c r="I27" s="7" t="n">
        <v>0.0</v>
      </c>
      <c r="J27" s="7" t="n">
        <v>0.0</v>
      </c>
      <c r="K27" s="7" t="n">
        <v>0.0</v>
      </c>
      <c r="L27" s="7" t="n">
        <v>0.0</v>
      </c>
      <c r="M27" s="7" t="n">
        <v>0.0</v>
      </c>
      <c r="N27" t="s">
        <v>59</v>
      </c>
    </row>
    <row r="28" spans="1:14" x14ac:dyDescent="0.25">
      <c r="A28" s="12"/>
      <c r="B28" s="6" t="s">
        <v>27</v>
      </c>
      <c r="C28" s="7" t="n">
        <v>1625.0</v>
      </c>
      <c r="D28" s="7" t="n">
        <v>2012.0</v>
      </c>
      <c r="E28" s="7">
        <v>0</v>
      </c>
      <c r="F28" s="7" t="n">
        <f si="0" t="shared"/>
        <v>3637.0</v>
      </c>
      <c r="G28" s="7" t="n">
        <v>115.0</v>
      </c>
      <c r="H28" s="7" t="n">
        <v>59.0</v>
      </c>
      <c r="I28" s="7" t="n">
        <v>758.0</v>
      </c>
      <c r="J28" s="7" t="n">
        <v>1047.0</v>
      </c>
      <c r="K28" s="7" t="n">
        <v>733.0</v>
      </c>
      <c r="L28" s="7" t="n">
        <v>573.0</v>
      </c>
      <c r="M28" s="7" t="n">
        <v>352.0</v>
      </c>
      <c r="N28" t="s">
        <v>59</v>
      </c>
    </row>
    <row r="29" spans="1:14" x14ac:dyDescent="0.25">
      <c r="A29" s="12"/>
      <c r="B29" s="6" t="s">
        <v>28</v>
      </c>
      <c r="C29" s="7" t="n">
        <v>0.0</v>
      </c>
      <c r="D29" s="7" t="n">
        <v>1.0</v>
      </c>
      <c r="E29" s="7">
        <v>0</v>
      </c>
      <c r="F29" s="7" t="n">
        <f si="0" t="shared"/>
        <v>1.0</v>
      </c>
      <c r="G29" s="7" t="n">
        <v>0.0</v>
      </c>
      <c r="H29" s="7" t="n">
        <v>1.0</v>
      </c>
      <c r="I29" s="7" t="n">
        <v>0.0</v>
      </c>
      <c r="J29" s="7" t="n">
        <v>0.0</v>
      </c>
      <c r="K29" s="7" t="n">
        <v>0.0</v>
      </c>
      <c r="L29" s="7" t="n">
        <v>0.0</v>
      </c>
      <c r="M29" s="7" t="n">
        <v>0.0</v>
      </c>
      <c r="N29" t="s">
        <v>59</v>
      </c>
    </row>
    <row r="30" spans="1:14" x14ac:dyDescent="0.25">
      <c r="A30" s="12"/>
      <c r="B30" s="6" t="s">
        <v>29</v>
      </c>
      <c r="C30" s="7" t="n">
        <v>855.0</v>
      </c>
      <c r="D30" s="7" t="n">
        <v>1522.0</v>
      </c>
      <c r="E30" s="7">
        <v>0</v>
      </c>
      <c r="F30" s="7" t="n">
        <f si="0" t="shared"/>
        <v>2377.0</v>
      </c>
      <c r="G30" s="7" t="n">
        <v>93.0</v>
      </c>
      <c r="H30" s="7" t="n">
        <v>74.0</v>
      </c>
      <c r="I30" s="7" t="n">
        <v>573.0</v>
      </c>
      <c r="J30" s="7" t="n">
        <v>649.0</v>
      </c>
      <c r="K30" s="7" t="n">
        <v>434.0</v>
      </c>
      <c r="L30" s="7" t="n">
        <v>349.0</v>
      </c>
      <c r="M30" s="7" t="n">
        <v>205.0</v>
      </c>
      <c r="N30" t="s">
        <v>59</v>
      </c>
    </row>
    <row r="31" spans="1:14" x14ac:dyDescent="0.25">
      <c r="A31" s="12"/>
      <c r="B31" s="6" t="s">
        <v>30</v>
      </c>
      <c r="C31" s="7" t="n">
        <v>1830.0</v>
      </c>
      <c r="D31" s="7" t="n">
        <v>2849.0</v>
      </c>
      <c r="E31" s="7">
        <v>0</v>
      </c>
      <c r="F31" s="7" t="n">
        <f si="0" t="shared"/>
        <v>4679.0</v>
      </c>
      <c r="G31" s="7" t="n">
        <v>82.0</v>
      </c>
      <c r="H31" s="7" t="n">
        <v>140.0</v>
      </c>
      <c r="I31" s="7" t="n">
        <v>755.0</v>
      </c>
      <c r="J31" s="7" t="n">
        <v>1006.0</v>
      </c>
      <c r="K31" s="7" t="n">
        <v>916.0</v>
      </c>
      <c r="L31" s="7" t="n">
        <v>1109.0</v>
      </c>
      <c r="M31" s="7" t="n">
        <v>671.0</v>
      </c>
      <c r="N31" t="s">
        <v>59</v>
      </c>
    </row>
    <row r="32" spans="1:14" x14ac:dyDescent="0.25">
      <c r="A32" s="12"/>
      <c r="B32" s="6" t="s">
        <v>31</v>
      </c>
      <c r="C32" s="7" t="n">
        <f>C33-C25-C26-C27-C28-C29-C30-C31</f>
        <v>6.0</v>
      </c>
      <c r="D32" s="7" t="n">
        <f>D33-D25-D26-D27-D28-D29-D30-D31</f>
        <v>2.0</v>
      </c>
      <c r="E32" s="7" t="n">
        <f ref="E32:G32" si="5" t="shared">E33-E25-E26-E27-E28-E29-E30-E31</f>
        <v>0.0</v>
      </c>
      <c r="F32" s="7" t="n">
        <f si="0" t="shared"/>
        <v>8.0</v>
      </c>
      <c r="G32" s="7" t="n">
        <f si="5" t="shared"/>
        <v>0.0</v>
      </c>
      <c r="H32" s="7" t="n">
        <f ref="H32:M32" si="6" t="shared">H33-H25-H26-H27-H28-H29-H30-H31</f>
        <v>0.0</v>
      </c>
      <c r="I32" s="7" t="n">
        <f si="6" t="shared"/>
        <v>4.0</v>
      </c>
      <c r="J32" s="7" t="n">
        <f si="6" t="shared"/>
        <v>3.0</v>
      </c>
      <c r="K32" s="7" t="n">
        <f si="6" t="shared"/>
        <v>0.0</v>
      </c>
      <c r="L32" s="7" t="n">
        <f si="6" t="shared"/>
        <v>1.0</v>
      </c>
      <c r="M32" s="7" t="n">
        <f si="6" t="shared"/>
        <v>0.0</v>
      </c>
      <c r="N32" t="s">
        <v>59</v>
      </c>
    </row>
    <row r="33" spans="1:14" x14ac:dyDescent="0.25">
      <c r="A33" s="12"/>
      <c r="B33" s="6" t="s">
        <v>32</v>
      </c>
      <c r="C33" s="7" t="n">
        <v>7487.0</v>
      </c>
      <c r="D33" s="7" t="n">
        <v>10838.0</v>
      </c>
      <c r="E33" s="7">
        <v>0</v>
      </c>
      <c r="F33" s="7" t="n">
        <f si="0" t="shared"/>
        <v>18325.0</v>
      </c>
      <c r="G33" s="7" t="n">
        <v>506.0</v>
      </c>
      <c r="H33" s="7" t="n">
        <v>382.0</v>
      </c>
      <c r="I33" s="7" t="n">
        <v>3514.0</v>
      </c>
      <c r="J33" s="7" t="n">
        <v>4958.0</v>
      </c>
      <c r="K33" s="7" t="n">
        <v>3715.0</v>
      </c>
      <c r="L33" s="7" t="n">
        <v>3354.0</v>
      </c>
      <c r="M33" s="7" t="n">
        <v>1896.0</v>
      </c>
      <c r="N33" t="s">
        <v>59</v>
      </c>
    </row>
    <row r="34" spans="1:14" x14ac:dyDescent="0.25">
      <c r="A34" s="16" t="s">
        <v>33</v>
      </c>
      <c r="B34" s="6" t="s">
        <v>34</v>
      </c>
      <c r="C34" s="7" t="n">
        <v>6742.0</v>
      </c>
      <c r="D34" s="7" t="n">
        <v>9713.0</v>
      </c>
      <c r="E34" s="7">
        <v>0</v>
      </c>
      <c r="F34" s="7" t="n">
        <f si="0" t="shared"/>
        <v>16455.0</v>
      </c>
      <c r="G34" s="7" t="n">
        <v>1100.0</v>
      </c>
      <c r="H34" s="7" t="n">
        <v>587.0</v>
      </c>
      <c r="I34" s="7" t="n">
        <v>4795.0</v>
      </c>
      <c r="J34" s="7" t="n">
        <v>3420.0</v>
      </c>
      <c r="K34" s="7" t="n">
        <v>2037.0</v>
      </c>
      <c r="L34" s="7" t="n">
        <v>1965.0</v>
      </c>
      <c r="M34" s="7" t="n">
        <v>2551.0</v>
      </c>
      <c r="N34" t="s">
        <v>59</v>
      </c>
    </row>
    <row r="35" spans="1:14" x14ac:dyDescent="0.25">
      <c r="A35" s="16"/>
      <c r="B35" s="8" t="s">
        <v>35</v>
      </c>
      <c r="C35" s="7" t="n">
        <v>1668.0</v>
      </c>
      <c r="D35" s="7" t="n">
        <v>2276.0</v>
      </c>
      <c r="E35" s="7">
        <v>0</v>
      </c>
      <c r="F35" s="7" t="n">
        <f si="0" t="shared"/>
        <v>3944.0</v>
      </c>
      <c r="G35" s="7" t="n">
        <v>283.0</v>
      </c>
      <c r="H35" s="7" t="n">
        <v>132.0</v>
      </c>
      <c r="I35" s="7" t="n">
        <v>643.0</v>
      </c>
      <c r="J35" s="7" t="n">
        <v>877.0</v>
      </c>
      <c r="K35" s="7" t="n">
        <v>449.0</v>
      </c>
      <c r="L35" s="7" t="n">
        <v>586.0</v>
      </c>
      <c r="M35" s="7" t="n">
        <v>974.0</v>
      </c>
      <c r="N35" t="s">
        <v>59</v>
      </c>
    </row>
    <row r="36" spans="1:14" x14ac:dyDescent="0.25">
      <c r="A36" s="16"/>
      <c r="B36" s="8" t="s">
        <v>36</v>
      </c>
      <c r="C36" s="7" t="n">
        <v>426.0</v>
      </c>
      <c r="D36" s="7" t="n">
        <v>431.0</v>
      </c>
      <c r="E36" s="7">
        <v>0</v>
      </c>
      <c r="F36" s="7" t="n">
        <f si="0" t="shared"/>
        <v>857.0</v>
      </c>
      <c r="G36" s="7" t="n">
        <v>58.0</v>
      </c>
      <c r="H36" s="7" t="n">
        <v>41.0</v>
      </c>
      <c r="I36" s="7" t="n">
        <v>164.0</v>
      </c>
      <c r="J36" s="7" t="n">
        <v>217.0</v>
      </c>
      <c r="K36" s="7" t="n">
        <v>207.0</v>
      </c>
      <c r="L36" s="7" t="n">
        <v>125.0</v>
      </c>
      <c r="M36" s="7" t="n">
        <v>45.0</v>
      </c>
      <c r="N36" t="s">
        <v>59</v>
      </c>
    </row>
    <row r="37" spans="1:14" x14ac:dyDescent="0.25">
      <c r="A37" s="16"/>
      <c r="B37" s="8" t="s">
        <v>37</v>
      </c>
      <c r="C37" s="7" t="n">
        <f>C38-C34-C35-C36</f>
        <v>4.0</v>
      </c>
      <c r="D37" s="7" t="n">
        <f>D38-D34-D35-D36</f>
        <v>2.0</v>
      </c>
      <c r="E37" s="7" t="n">
        <f ref="E37:G37" si="7" t="shared">E38-E34-E35-E36</f>
        <v>0.0</v>
      </c>
      <c r="F37" s="7" t="n">
        <f si="0" t="shared"/>
        <v>6.0</v>
      </c>
      <c r="G37" s="7" t="n">
        <f si="7" t="shared"/>
        <v>1.0</v>
      </c>
      <c r="H37" s="7" t="n">
        <f ref="H37:M37" si="8" t="shared">H38-H34-H35-H36</f>
        <v>1.0</v>
      </c>
      <c r="I37" s="7" t="n">
        <f si="8" t="shared"/>
        <v>0.0</v>
      </c>
      <c r="J37" s="7" t="n">
        <f si="8" t="shared"/>
        <v>0.0</v>
      </c>
      <c r="K37" s="7" t="n">
        <f si="8" t="shared"/>
        <v>2.0</v>
      </c>
      <c r="L37" s="7" t="n">
        <f si="8" t="shared"/>
        <v>0.0</v>
      </c>
      <c r="M37" s="7" t="n">
        <f si="8" t="shared"/>
        <v>2.0</v>
      </c>
      <c r="N37" t="s">
        <v>59</v>
      </c>
    </row>
    <row r="38" spans="1:14" x14ac:dyDescent="0.25">
      <c r="A38" s="17"/>
      <c r="B38" s="6" t="s">
        <v>38</v>
      </c>
      <c r="C38" s="7" t="n">
        <v>8840.0</v>
      </c>
      <c r="D38" s="7" t="n">
        <v>12422.0</v>
      </c>
      <c r="E38" s="7">
        <v>0</v>
      </c>
      <c r="F38" s="7" t="n">
        <f si="0" t="shared"/>
        <v>21262.0</v>
      </c>
      <c r="G38" s="7" t="n">
        <v>1442.0</v>
      </c>
      <c r="H38" s="7" t="n">
        <v>761.0</v>
      </c>
      <c r="I38" s="7" t="n">
        <v>5602.0</v>
      </c>
      <c r="J38" s="7" t="n">
        <v>4514.0</v>
      </c>
      <c r="K38" s="7" t="n">
        <v>2695.0</v>
      </c>
      <c r="L38" s="7" t="n">
        <v>2676.0</v>
      </c>
      <c r="M38" s="7" t="n">
        <v>3572.0</v>
      </c>
      <c r="N38" t="s">
        <v>59</v>
      </c>
    </row>
    <row r="39" spans="1:14" x14ac:dyDescent="0.25">
      <c r="A39" s="12" t="s">
        <v>56</v>
      </c>
      <c r="B39" s="6" t="s">
        <v>39</v>
      </c>
      <c r="C39" s="7" t="n">
        <v>0.0</v>
      </c>
      <c r="D39" s="7" t="n">
        <v>1.0</v>
      </c>
      <c r="E39" s="7">
        <v>0</v>
      </c>
      <c r="F39" s="7" t="n">
        <f si="0" t="shared"/>
        <v>1.0</v>
      </c>
      <c r="G39" s="7" t="n">
        <v>0.0</v>
      </c>
      <c r="H39" s="7" t="n">
        <v>0.0</v>
      </c>
      <c r="I39" s="7" t="n">
        <v>0.0</v>
      </c>
      <c r="J39" s="7" t="n">
        <v>0.0</v>
      </c>
      <c r="K39" s="7" t="n">
        <v>1.0</v>
      </c>
      <c r="L39" s="7" t="n">
        <v>0.0</v>
      </c>
      <c r="M39" s="7" t="n">
        <v>0.0</v>
      </c>
      <c r="N39" t="s">
        <v>59</v>
      </c>
    </row>
    <row r="40" spans="1:14" x14ac:dyDescent="0.25">
      <c r="A40" s="12"/>
      <c r="B40" s="6" t="s">
        <v>57</v>
      </c>
      <c r="C40" s="7" t="n">
        <f>C41-C39</f>
        <v>0.0</v>
      </c>
      <c r="D40" s="7" t="n">
        <f>D41-D39</f>
        <v>0.0</v>
      </c>
      <c r="E40" s="7" t="n">
        <f ref="E40:G40" si="9" t="shared">E41-E39</f>
        <v>0.0</v>
      </c>
      <c r="F40" s="7" t="n">
        <f si="0" t="shared"/>
        <v>0.0</v>
      </c>
      <c r="G40" s="7" t="n">
        <f si="9" t="shared"/>
        <v>0.0</v>
      </c>
      <c r="H40" s="7" t="n">
        <f ref="H40:M40" si="10" t="shared">H41-H39</f>
        <v>0.0</v>
      </c>
      <c r="I40" s="7" t="n">
        <f si="10" t="shared"/>
        <v>0.0</v>
      </c>
      <c r="J40" s="7" t="n">
        <f si="10" t="shared"/>
        <v>0.0</v>
      </c>
      <c r="K40" s="7" t="n">
        <f si="10" t="shared"/>
        <v>0.0</v>
      </c>
      <c r="L40" s="7" t="n">
        <f si="10" t="shared"/>
        <v>0.0</v>
      </c>
      <c r="M40" s="7" t="n">
        <f si="10" t="shared"/>
        <v>0.0</v>
      </c>
      <c r="N40" t="s">
        <v>59</v>
      </c>
    </row>
    <row r="41" spans="1:14" x14ac:dyDescent="0.25">
      <c r="A41" s="12"/>
      <c r="B41" s="6" t="s">
        <v>40</v>
      </c>
      <c r="C41" s="7" t="n">
        <v>0.0</v>
      </c>
      <c r="D41" s="7" t="n">
        <v>1.0</v>
      </c>
      <c r="E41" s="7">
        <v>0</v>
      </c>
      <c r="F41" s="7" t="n">
        <f si="0" t="shared"/>
        <v>1.0</v>
      </c>
      <c r="G41" s="7" t="n">
        <v>0.0</v>
      </c>
      <c r="H41" s="7" t="n">
        <v>0.0</v>
      </c>
      <c r="I41" s="7" t="n">
        <v>0.0</v>
      </c>
      <c r="J41" s="7" t="n">
        <v>0.0</v>
      </c>
      <c r="K41" s="7" t="n">
        <v>1.0</v>
      </c>
      <c r="L41" s="7" t="n">
        <v>0.0</v>
      </c>
      <c r="M41" s="7" t="n">
        <v>0.0</v>
      </c>
      <c r="N41" t="s">
        <v>59</v>
      </c>
    </row>
    <row r="42" spans="1:14" x14ac:dyDescent="0.25">
      <c r="A42" s="9"/>
      <c r="B42" s="6" t="s">
        <v>41</v>
      </c>
      <c r="C42" s="7" t="n">
        <v>832.0</v>
      </c>
      <c r="D42" s="7" t="n">
        <v>951.0</v>
      </c>
      <c r="E42" s="7">
        <v>0</v>
      </c>
      <c r="F42" s="7" t="n">
        <f si="0" t="shared"/>
        <v>1783.0</v>
      </c>
      <c r="G42" s="7" t="n">
        <v>224.0</v>
      </c>
      <c r="H42" s="7" t="n">
        <v>146.0</v>
      </c>
      <c r="I42" s="7" t="n">
        <v>200.0</v>
      </c>
      <c r="J42" s="7" t="n">
        <v>196.0</v>
      </c>
      <c r="K42" s="7" t="n">
        <v>367.0</v>
      </c>
      <c r="L42" s="7" t="n">
        <v>334.0</v>
      </c>
      <c r="M42" s="7" t="n">
        <v>316.0</v>
      </c>
      <c r="N42" t="s">
        <v>59</v>
      </c>
    </row>
    <row r="43" spans="1:14" x14ac:dyDescent="0.25">
      <c r="A43" s="11"/>
      <c r="B43" s="6" t="s">
        <v>42</v>
      </c>
      <c r="C43" s="7" t="n">
        <f>C20+C24+C33+C38+C41+C42</f>
        <v>293462.0</v>
      </c>
      <c r="D43" s="7" t="n">
        <f>D20+D24+D33+D38+D41+D42</f>
        <v>309749.0</v>
      </c>
      <c r="E43" s="7" t="n">
        <f ref="E43:G43" si="11" t="shared">E20+E24+E33+E38+E41+E42</f>
        <v>0.0</v>
      </c>
      <c r="F43" s="7" t="n">
        <f si="0" t="shared"/>
        <v>603211.0</v>
      </c>
      <c r="G43" s="7" t="n">
        <f si="11" t="shared"/>
        <v>47676.0</v>
      </c>
      <c r="H43" s="7" t="n">
        <f ref="H43:M43" si="12" t="shared">H20+H24+H33+H38+H41+H42</f>
        <v>28435.0</v>
      </c>
      <c r="I43" s="7" t="n">
        <f si="12" t="shared"/>
        <v>108324.0</v>
      </c>
      <c r="J43" s="7" t="n">
        <f si="12" t="shared"/>
        <v>128402.0</v>
      </c>
      <c r="K43" s="7" t="n">
        <f si="12" t="shared"/>
        <v>127250.0</v>
      </c>
      <c r="L43" s="7" t="n">
        <f si="12" t="shared"/>
        <v>91391.0</v>
      </c>
      <c r="M43" s="7" t="n">
        <f si="12" t="shared"/>
        <v>71733.0</v>
      </c>
      <c r="N43" t="s">
        <v>59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bottom="0.39370078740157483" footer="0.31496062992125984" header="0.31496062992125984" left="0.31496062992125984" right="0.31496062992125984" top="0.35433070866141736"/>
  <pageSetup orientation="portrait" paperSize="9" r:id="rId1" scale="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2018-08-24T12:08:25Z</cp:lastPrinted>
  <dcterms:modified xsi:type="dcterms:W3CDTF">2018-08-31T06:08:20Z</dcterms:modified>
</cp:coreProperties>
</file>