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<sst xmlns="http://schemas.openxmlformats.org/spreadsheetml/2006/main" count="112" uniqueCount="61">
  <si>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</si>
  <si>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</si>
  <si>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</si>
  <si>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</si>
  <si>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</si>
  <si>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</si>
  <si>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</si>
  <si>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</si>
  <si>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</si>
  <si>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</si>
  <si>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</si>
  <si>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</si>
  <si>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</si>
  <si>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</si>
  <si>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</si>
  <si>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</si>
  <si>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</si>
  <si>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</si>
  <si>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</si>
  <si>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</si>
  <si>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</si>
  <si>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</si>
  <si>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</si>
  <si>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</si>
  <si>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</si>
  <si>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</si>
  <si>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</si>
  <si>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</si>
  <si>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</si>
  <si>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</si>
  <si>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</si>
  <si>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</si>
  <si>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</si>
  <si>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</si>
  <si>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</si>
  <si>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</si>
  <si>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</si>
  <si>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</si>
  <si>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</si>
  <si>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</si>
  <si>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</si>
  <si>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</si>
  <si>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</si>
  <si>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</si>
  <si>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</si>
  <si>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</si>
  <si>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</si>
  <si>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</si>
  <si>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</si>
  <si>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</si>
  <si>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</si>
  <si>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</si>
  <si>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</si>
  <si>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</si>
  <si>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</si>
  <si>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</si>
  <si>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</si>
  <si>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109年1月來臺旅客人次及成長率－按居住地分
Table 1-2 Visitor Arrivals by Residence,
January,2020</t>
  </si>
  <si>
    <t>109年1月 Jan.., 2020</t>
  </si>
  <si>
    <t>108年1月 Jan..,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</si>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</sst>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9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2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49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145472.0</v>
      </c>
      <c r="E4" s="5" t="n">
        <v>136457.0</v>
      </c>
      <c r="F4" s="6" t="n">
        <v>9015.0</v>
      </c>
      <c r="G4" s="5" t="n">
        <f>H4+I4</f>
        <v>100703.0</v>
      </c>
      <c r="H4" s="5" t="n">
        <v>92504.0</v>
      </c>
      <c r="I4" s="6" t="n">
        <v>8199.0</v>
      </c>
      <c r="J4" s="7" t="n">
        <f>IF(G4=0,"-",((D4/G4)-1)*100)</f>
        <v>44.45647100880807</v>
      </c>
      <c r="K4" s="7" t="n">
        <f>IF(H4=0,"-",((E4/H4)-1)*100)</f>
        <v>47.514702066937645</v>
      </c>
      <c r="L4" s="7" t="n">
        <f>IF(I4=0,"-",((F4/I4)-1)*100)</f>
        <v>9.952433223563851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91085.0</v>
      </c>
      <c r="E5" s="5" t="n">
        <v>88165.0</v>
      </c>
      <c r="F5" s="6" t="n">
        <v>2920.0</v>
      </c>
      <c r="G5" s="5" t="n">
        <f ref="G5:G48" si="1" t="shared">H5+I5</f>
        <v>238906.0</v>
      </c>
      <c r="H5" s="5" t="n">
        <v>236919.0</v>
      </c>
      <c r="I5" s="6" t="n">
        <v>1987.0</v>
      </c>
      <c r="J5" s="7" t="n">
        <f ref="J5:L49" si="2" t="shared">IF(G5=0,"-",((D5/G5)-1)*100)</f>
        <v>-61.874126225377346</v>
      </c>
      <c r="K5" s="7" t="n">
        <f si="2" t="shared"/>
        <v>-62.78685964401336</v>
      </c>
      <c r="L5" s="7" t="n">
        <f si="2" t="shared"/>
        <v>46.95520885757423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135614.0</v>
      </c>
      <c r="E6" s="5" t="n">
        <v>145.0</v>
      </c>
      <c r="F6" s="6" t="n">
        <v>135469.0</v>
      </c>
      <c r="G6" s="5" t="n">
        <f si="1" t="shared"/>
        <v>146184.0</v>
      </c>
      <c r="H6" s="5" t="n">
        <v>123.0</v>
      </c>
      <c r="I6" s="6" t="n">
        <v>146061.0</v>
      </c>
      <c r="J6" s="7" t="n">
        <f si="2" t="shared"/>
        <v>-7.230613473430747</v>
      </c>
      <c r="K6" s="7" t="n">
        <f si="2" t="shared"/>
        <v>17.886178861788625</v>
      </c>
      <c r="L6" s="7" t="n">
        <f si="2" t="shared"/>
        <v>-7.251764673663741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152937.0</v>
      </c>
      <c r="E7" s="5" t="n">
        <v>317.0</v>
      </c>
      <c r="F7" s="6" t="n">
        <v>152620.0</v>
      </c>
      <c r="G7" s="5" t="n">
        <f si="1" t="shared"/>
        <v>116976.0</v>
      </c>
      <c r="H7" s="5" t="n">
        <v>306.0</v>
      </c>
      <c r="I7" s="6" t="n">
        <v>116670.0</v>
      </c>
      <c r="J7" s="7" t="n">
        <f si="2" t="shared"/>
        <v>30.742203528929004</v>
      </c>
      <c r="K7" s="7" t="n">
        <f si="2" t="shared"/>
        <v>3.594771241830075</v>
      </c>
      <c r="L7" s="7" t="n">
        <f si="2" t="shared"/>
        <v>30.813405331276257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2813.0</v>
      </c>
      <c r="E8" s="5" t="n">
        <v>0.0</v>
      </c>
      <c r="F8" s="6" t="n">
        <v>2813.0</v>
      </c>
      <c r="G8" s="5" t="n">
        <f si="1" t="shared"/>
        <v>2562.0</v>
      </c>
      <c r="H8" s="5" t="n">
        <v>3.0</v>
      </c>
      <c r="I8" s="6" t="n">
        <v>2559.0</v>
      </c>
      <c r="J8" s="7" t="n">
        <f si="2" t="shared"/>
        <v>9.797033567525371</v>
      </c>
      <c r="K8" s="7" t="n">
        <f si="2" t="shared"/>
        <v>-100.0</v>
      </c>
      <c r="L8" s="7" t="n">
        <f si="2" t="shared"/>
        <v>9.925752246971475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1494.0</v>
      </c>
      <c r="E9" s="5" t="n">
        <v>14.0</v>
      </c>
      <c r="F9" s="6" t="n">
        <v>1480.0</v>
      </c>
      <c r="G9" s="5" t="n">
        <f si="1" t="shared"/>
        <v>1438.0</v>
      </c>
      <c r="H9" s="5" t="n">
        <v>11.0</v>
      </c>
      <c r="I9" s="6" t="n">
        <v>1427.0</v>
      </c>
      <c r="J9" s="7" t="n">
        <f si="2" t="shared"/>
        <v>3.894297635605004</v>
      </c>
      <c r="K9" s="7" t="n">
        <f si="2" t="shared"/>
        <v>27.27272727272727</v>
      </c>
      <c r="L9" s="7" t="n">
        <f si="2" t="shared"/>
        <v>3.71408549404344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28884.0</v>
      </c>
      <c r="E10" s="5" t="n">
        <v>72.0</v>
      </c>
      <c r="F10" s="6" t="n">
        <v>28812.0</v>
      </c>
      <c r="G10" s="5" t="n">
        <f si="1" t="shared"/>
        <v>29126.0</v>
      </c>
      <c r="H10" s="5" t="n">
        <v>55.0</v>
      </c>
      <c r="I10" s="6" t="n">
        <v>29071.0</v>
      </c>
      <c r="J10" s="7" t="n">
        <f si="2" t="shared"/>
        <v>-0.8308727597335697</v>
      </c>
      <c r="K10" s="7" t="n">
        <f si="2" t="shared"/>
        <v>30.909090909090907</v>
      </c>
      <c r="L10" s="7" t="n">
        <f si="2" t="shared"/>
        <v>-0.8909222248976612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26008.0</v>
      </c>
      <c r="E11" s="5" t="n">
        <v>36.0</v>
      </c>
      <c r="F11" s="6" t="n">
        <v>25972.0</v>
      </c>
      <c r="G11" s="5" t="n">
        <f si="1" t="shared"/>
        <v>28937.0</v>
      </c>
      <c r="H11" s="5" t="n">
        <v>22.0</v>
      </c>
      <c r="I11" s="6" t="n">
        <v>28915.0</v>
      </c>
      <c r="J11" s="7" t="n">
        <f si="2" t="shared"/>
        <v>-10.121989148840582</v>
      </c>
      <c r="K11" s="7" t="n">
        <f si="2" t="shared"/>
        <v>63.63636363636365</v>
      </c>
      <c r="L11" s="7" t="n">
        <f si="2" t="shared"/>
        <v>-10.178108248314022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15693.0</v>
      </c>
      <c r="E12" s="5" t="n">
        <v>39.0</v>
      </c>
      <c r="F12" s="6" t="n">
        <v>15654.0</v>
      </c>
      <c r="G12" s="5" t="n">
        <f si="1" t="shared"/>
        <v>14773.0</v>
      </c>
      <c r="H12" s="5" t="n">
        <v>41.0</v>
      </c>
      <c r="I12" s="6" t="n">
        <v>14732.0</v>
      </c>
      <c r="J12" s="7" t="n">
        <f si="2" t="shared"/>
        <v>6.227577337033785</v>
      </c>
      <c r="K12" s="7" t="n">
        <f si="2" t="shared"/>
        <v>-4.878048780487809</v>
      </c>
      <c r="L12" s="7" t="n">
        <f si="2" t="shared"/>
        <v>6.258484930762975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44051.0</v>
      </c>
      <c r="E13" s="5" t="n">
        <v>172.0</v>
      </c>
      <c r="F13" s="6" t="n">
        <v>43879.0</v>
      </c>
      <c r="G13" s="5" t="n">
        <f si="1" t="shared"/>
        <v>38002.0</v>
      </c>
      <c r="H13" s="5" t="n">
        <v>213.0</v>
      </c>
      <c r="I13" s="6" t="n">
        <v>37789.0</v>
      </c>
      <c r="J13" s="7" t="n">
        <f si="2" t="shared"/>
        <v>15.917583285090252</v>
      </c>
      <c r="K13" s="7" t="n">
        <f si="2" t="shared"/>
        <v>-19.248826291079812</v>
      </c>
      <c r="L13" s="7" t="n">
        <f si="2" t="shared"/>
        <v>16.11580089444018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25688.0</v>
      </c>
      <c r="E14" s="5" t="n">
        <v>19.0</v>
      </c>
      <c r="F14" s="6" t="n">
        <v>25669.0</v>
      </c>
      <c r="G14" s="5" t="n">
        <f si="1" t="shared"/>
        <v>27164.0</v>
      </c>
      <c r="H14" s="5" t="n">
        <v>25.0</v>
      </c>
      <c r="I14" s="6" t="n">
        <v>27139.0</v>
      </c>
      <c r="J14" s="7" t="n">
        <f si="2" t="shared"/>
        <v>-5.433662199970546</v>
      </c>
      <c r="K14" s="7" t="n">
        <f si="2" t="shared"/>
        <v>-24.0</v>
      </c>
      <c r="L14" s="7" t="n">
        <f si="2" t="shared"/>
        <v>-5.416559195254067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28947.0</v>
      </c>
      <c r="E15" s="5" t="n">
        <v>223.0</v>
      </c>
      <c r="F15" s="6" t="n">
        <v>28724.0</v>
      </c>
      <c r="G15" s="5" t="n">
        <f si="1" t="shared"/>
        <v>20132.0</v>
      </c>
      <c r="H15" s="5" t="n">
        <v>171.0</v>
      </c>
      <c r="I15" s="6" t="n">
        <v>19961.0</v>
      </c>
      <c r="J15" s="7" t="n">
        <f si="2" t="shared"/>
        <v>43.786012318696606</v>
      </c>
      <c r="K15" s="7" t="n">
        <f si="2" t="shared"/>
        <v>30.409356725146196</v>
      </c>
      <c r="L15" s="7" t="n">
        <f si="2" t="shared"/>
        <v>43.900606182055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1984.0</v>
      </c>
      <c r="E16" s="5" t="n">
        <f si="3" t="shared"/>
        <v>14.0</v>
      </c>
      <c r="F16" s="5" t="n">
        <f si="3" t="shared"/>
        <v>1970.0</v>
      </c>
      <c r="G16" s="5" t="n">
        <f si="3" t="shared"/>
        <v>2427.0</v>
      </c>
      <c r="H16" s="5" t="n">
        <f si="3" t="shared"/>
        <v>23.0</v>
      </c>
      <c r="I16" s="5" t="n">
        <f si="3" t="shared"/>
        <v>2404.0</v>
      </c>
      <c r="J16" s="7" t="n">
        <f si="2" t="shared"/>
        <v>-18.252987227029248</v>
      </c>
      <c r="K16" s="7" t="n">
        <f si="2" t="shared"/>
        <v>-39.13043478260869</v>
      </c>
      <c r="L16" s="7" t="n">
        <f si="2" t="shared"/>
        <v>-18.053244592346086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171255.0</v>
      </c>
      <c r="E17" s="5" t="n">
        <v>575.0</v>
      </c>
      <c r="F17" s="6" t="n">
        <v>170680.0</v>
      </c>
      <c r="G17" s="5" t="n">
        <f si="1" t="shared"/>
        <v>160561.0</v>
      </c>
      <c r="H17" s="5" t="n">
        <v>550.0</v>
      </c>
      <c r="I17" s="6" t="n">
        <v>160011.0</v>
      </c>
      <c r="J17" s="7" t="n">
        <f si="2" t="shared"/>
        <v>6.660396983078076</v>
      </c>
      <c r="K17" s="7" t="n">
        <f si="2" t="shared"/>
        <v>4.545454545454541</v>
      </c>
      <c r="L17" s="7" t="n">
        <f si="2" t="shared"/>
        <v>6.667666597921396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797.0</v>
      </c>
      <c r="E18" s="5" t="n">
        <f si="4" t="shared"/>
        <v>2.0</v>
      </c>
      <c r="F18" s="5" t="n">
        <f si="4" t="shared"/>
        <v>795.0</v>
      </c>
      <c r="G18" s="5" t="n">
        <f si="4" t="shared"/>
        <v>1428.0</v>
      </c>
      <c r="H18" s="5" t="n">
        <f si="4" t="shared"/>
        <v>3.0</v>
      </c>
      <c r="I18" s="5" t="n">
        <f si="4" t="shared"/>
        <v>1425.0</v>
      </c>
      <c r="J18" s="7" t="n">
        <f si="2" t="shared"/>
        <v>-44.18767507002801</v>
      </c>
      <c r="K18" s="7" t="n">
        <f si="2" t="shared"/>
        <v>-33.333333333333336</v>
      </c>
      <c r="L18" s="7" t="n">
        <f si="2" t="shared"/>
        <v>-44.21052631578948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701467.0</v>
      </c>
      <c r="E19" s="5" t="n">
        <v>225675.0</v>
      </c>
      <c r="F19" s="6" t="n">
        <v>475792.0</v>
      </c>
      <c r="G19" s="5" t="n">
        <f si="1" t="shared"/>
        <v>768758.0</v>
      </c>
      <c r="H19" s="5" t="n">
        <v>330419.0</v>
      </c>
      <c r="I19" s="6" t="n">
        <v>438339.0</v>
      </c>
      <c r="J19" s="7" t="n">
        <f si="2" t="shared"/>
        <v>-8.753209722695566</v>
      </c>
      <c r="K19" s="7" t="n">
        <f si="2" t="shared"/>
        <v>-31.700356214382342</v>
      </c>
      <c r="L19" s="7" t="n">
        <f si="2" t="shared"/>
        <v>8.544300187754228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11400.0</v>
      </c>
      <c r="E20" s="5" t="n">
        <v>50.0</v>
      </c>
      <c r="F20" s="6" t="n">
        <v>11350.0</v>
      </c>
      <c r="G20" s="5" t="n">
        <f si="1" t="shared"/>
        <v>10108.0</v>
      </c>
      <c r="H20" s="5" t="n">
        <v>26.0</v>
      </c>
      <c r="I20" s="6" t="n">
        <v>10082.0</v>
      </c>
      <c r="J20" s="7" t="n">
        <f si="2" t="shared"/>
        <v>12.781954887218049</v>
      </c>
      <c r="K20" s="7" t="n">
        <f si="2" t="shared"/>
        <v>92.3076923076923</v>
      </c>
      <c r="L20" s="7" t="n">
        <f si="2" t="shared"/>
        <v>12.576869668716517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49416.0</v>
      </c>
      <c r="E21" s="5" t="n">
        <v>380.0</v>
      </c>
      <c r="F21" s="6" t="n">
        <v>49036.0</v>
      </c>
      <c r="G21" s="5" t="n">
        <f si="1" t="shared"/>
        <v>45499.0</v>
      </c>
      <c r="H21" s="5" t="n">
        <v>361.0</v>
      </c>
      <c r="I21" s="6" t="n">
        <v>45138.0</v>
      </c>
      <c r="J21" s="7" t="n">
        <f si="2" t="shared"/>
        <v>8.608980417152035</v>
      </c>
      <c r="K21" s="7" t="n">
        <f si="2" t="shared"/>
        <v>5.263157894736836</v>
      </c>
      <c r="L21" s="7" t="n">
        <f si="2" t="shared"/>
        <v>8.635739288404443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302.0</v>
      </c>
      <c r="E22" s="5" t="n">
        <v>1.0</v>
      </c>
      <c r="F22" s="6" t="n">
        <v>301.0</v>
      </c>
      <c r="G22" s="5" t="n">
        <f si="1" t="shared"/>
        <v>267.0</v>
      </c>
      <c r="H22" s="5" t="n">
        <v>1.0</v>
      </c>
      <c r="I22" s="6" t="n">
        <v>266.0</v>
      </c>
      <c r="J22" s="7" t="n">
        <f si="2" t="shared"/>
        <v>13.108614232209748</v>
      </c>
      <c r="K22" s="7" t="n">
        <f si="2" t="shared"/>
        <v>0.0</v>
      </c>
      <c r="L22" s="7" t="n">
        <f si="2" t="shared"/>
        <v>13.157894736842103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444.0</v>
      </c>
      <c r="E23" s="5" t="n">
        <v>42.0</v>
      </c>
      <c r="F23" s="6" t="n">
        <v>402.0</v>
      </c>
      <c r="G23" s="5" t="n">
        <f si="1" t="shared"/>
        <v>466.0</v>
      </c>
      <c r="H23" s="5" t="n">
        <v>51.0</v>
      </c>
      <c r="I23" s="6" t="n">
        <v>415.0</v>
      </c>
      <c r="J23" s="7" t="n">
        <f si="2" t="shared"/>
        <v>-4.72103004291845</v>
      </c>
      <c r="K23" s="7" t="n">
        <f si="2" t="shared"/>
        <v>-17.647058823529417</v>
      </c>
      <c r="L23" s="7" t="n">
        <f si="2" t="shared"/>
        <v>-3.1325301204819245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166.0</v>
      </c>
      <c r="E24" s="5" t="n">
        <v>37.0</v>
      </c>
      <c r="F24" s="6" t="n">
        <v>129.0</v>
      </c>
      <c r="G24" s="5" t="n">
        <f si="1" t="shared"/>
        <v>133.0</v>
      </c>
      <c r="H24" s="5" t="n">
        <v>45.0</v>
      </c>
      <c r="I24" s="6" t="n">
        <v>88.0</v>
      </c>
      <c r="J24" s="7" t="n">
        <f si="2" t="shared"/>
        <v>24.812030075187973</v>
      </c>
      <c r="K24" s="7" t="n">
        <f si="2" t="shared"/>
        <v>-17.777777777777782</v>
      </c>
      <c r="L24" s="7" t="n">
        <f si="2" t="shared"/>
        <v>46.59090909090908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1132.0</v>
      </c>
      <c r="E25" s="5" t="n">
        <f si="5" t="shared"/>
        <v>26.0</v>
      </c>
      <c r="F25" s="5" t="n">
        <f si="5" t="shared"/>
        <v>1106.0</v>
      </c>
      <c r="G25" s="5" t="n">
        <f si="5" t="shared"/>
        <v>898.0</v>
      </c>
      <c r="H25" s="5" t="n">
        <f si="5" t="shared"/>
        <v>23.0</v>
      </c>
      <c r="I25" s="5" t="n">
        <f si="5" t="shared"/>
        <v>875.0</v>
      </c>
      <c r="J25" s="7" t="n">
        <f si="2" t="shared"/>
        <v>26.05790645879733</v>
      </c>
      <c r="K25" s="7" t="n">
        <f si="2" t="shared"/>
        <v>13.043478260869556</v>
      </c>
      <c r="L25" s="7" t="n">
        <f si="2" t="shared"/>
        <v>26.400000000000002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62860.0</v>
      </c>
      <c r="E26" s="5" t="n">
        <v>536.0</v>
      </c>
      <c r="F26" s="6" t="n">
        <v>62324.0</v>
      </c>
      <c r="G26" s="5" t="n">
        <f si="1" t="shared"/>
        <v>57371.0</v>
      </c>
      <c r="H26" s="5" t="n">
        <v>507.0</v>
      </c>
      <c r="I26" s="6" t="n">
        <v>56864.0</v>
      </c>
      <c r="J26" s="7" t="n">
        <f si="2" t="shared"/>
        <v>9.567551550434894</v>
      </c>
      <c r="K26" s="7" t="n">
        <f si="2" t="shared"/>
        <v>5.719921104536496</v>
      </c>
      <c r="L26" s="7" t="n">
        <f si="2" t="shared"/>
        <v>9.601857062464836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629.0</v>
      </c>
      <c r="E27" s="5" t="n">
        <v>2.0</v>
      </c>
      <c r="F27" s="6" t="n">
        <v>627.0</v>
      </c>
      <c r="G27" s="5" t="n">
        <f si="1" t="shared"/>
        <v>612.0</v>
      </c>
      <c r="H27" s="5" t="n">
        <v>0.0</v>
      </c>
      <c r="I27" s="6" t="n">
        <v>612.0</v>
      </c>
      <c r="J27" s="7" t="n">
        <f si="2" t="shared"/>
        <v>2.777777777777768</v>
      </c>
      <c r="K27" s="7" t="str">
        <f si="2" t="shared"/>
        <v>-</v>
      </c>
      <c r="L27" s="7" t="n">
        <f si="2" t="shared"/>
        <v>2.450980392156854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4363.0</v>
      </c>
      <c r="E28" s="5" t="n">
        <v>10.0</v>
      </c>
      <c r="F28" s="6" t="n">
        <v>4353.0</v>
      </c>
      <c r="G28" s="5" t="n">
        <f si="1" t="shared"/>
        <v>3867.0</v>
      </c>
      <c r="H28" s="5" t="n">
        <v>9.0</v>
      </c>
      <c r="I28" s="6" t="n">
        <v>3858.0</v>
      </c>
      <c r="J28" s="7" t="n">
        <f si="2" t="shared"/>
        <v>12.826480475821045</v>
      </c>
      <c r="K28" s="7" t="n">
        <f si="2" t="shared"/>
        <v>11.111111111111116</v>
      </c>
      <c r="L28" s="7" t="n">
        <f si="2" t="shared"/>
        <v>12.830482115085529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4466.0</v>
      </c>
      <c r="E29" s="5" t="n">
        <v>17.0</v>
      </c>
      <c r="F29" s="6" t="n">
        <v>4449.0</v>
      </c>
      <c r="G29" s="5" t="n">
        <f si="1" t="shared"/>
        <v>5037.0</v>
      </c>
      <c r="H29" s="5" t="n">
        <v>17.0</v>
      </c>
      <c r="I29" s="6" t="n">
        <v>5020.0</v>
      </c>
      <c r="J29" s="7" t="n">
        <f si="2" t="shared"/>
        <v>-11.336112765535045</v>
      </c>
      <c r="K29" s="7" t="n">
        <f si="2" t="shared"/>
        <v>0.0</v>
      </c>
      <c r="L29" s="7" t="n">
        <f si="2" t="shared"/>
        <v>-11.37450199203187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1448.0</v>
      </c>
      <c r="E30" s="5" t="n">
        <v>8.0</v>
      </c>
      <c r="F30" s="6" t="n">
        <v>1440.0</v>
      </c>
      <c r="G30" s="5" t="n">
        <f si="1" t="shared"/>
        <v>1461.0</v>
      </c>
      <c r="H30" s="5" t="n">
        <v>1.0</v>
      </c>
      <c r="I30" s="6" t="n">
        <v>1460.0</v>
      </c>
      <c r="J30" s="7" t="n">
        <f si="2" t="shared"/>
        <v>-0.8898015058179332</v>
      </c>
      <c r="K30" s="7" t="n">
        <f si="2" t="shared"/>
        <v>700.0</v>
      </c>
      <c r="L30" s="7" t="n">
        <f si="2" t="shared"/>
        <v>-1.3698630136986356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2144.0</v>
      </c>
      <c r="E31" s="5" t="n">
        <v>3.0</v>
      </c>
      <c r="F31" s="6" t="n">
        <v>2141.0</v>
      </c>
      <c r="G31" s="5" t="n">
        <f si="1" t="shared"/>
        <v>1911.0</v>
      </c>
      <c r="H31" s="5" t="n">
        <v>3.0</v>
      </c>
      <c r="I31" s="6" t="n">
        <v>1908.0</v>
      </c>
      <c r="J31" s="7" t="n">
        <f si="2" t="shared"/>
        <v>12.192569335426473</v>
      </c>
      <c r="K31" s="7" t="n">
        <f si="2" t="shared"/>
        <v>0.0</v>
      </c>
      <c r="L31" s="7" t="n">
        <f si="2" t="shared"/>
        <v>12.211740041928731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823.0</v>
      </c>
      <c r="E32" s="5" t="n">
        <v>5.0</v>
      </c>
      <c r="F32" s="6" t="n">
        <v>818.0</v>
      </c>
      <c r="G32" s="5" t="n">
        <f si="1" t="shared"/>
        <v>794.0</v>
      </c>
      <c r="H32" s="5" t="n">
        <v>5.0</v>
      </c>
      <c r="I32" s="6" t="n">
        <v>789.0</v>
      </c>
      <c r="J32" s="7" t="n">
        <f si="2" t="shared"/>
        <v>3.652392947103267</v>
      </c>
      <c r="K32" s="7" t="n">
        <f si="2" t="shared"/>
        <v>0.0</v>
      </c>
      <c r="L32" s="7" t="n">
        <f si="2" t="shared"/>
        <v>3.675538656527255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1053.0</v>
      </c>
      <c r="E33" s="5" t="n">
        <v>2.0</v>
      </c>
      <c r="F33" s="6" t="n">
        <v>1051.0</v>
      </c>
      <c r="G33" s="5" t="n">
        <f si="1" t="shared"/>
        <v>919.0</v>
      </c>
      <c r="H33" s="5" t="n">
        <v>2.0</v>
      </c>
      <c r="I33" s="6" t="n">
        <v>917.0</v>
      </c>
      <c r="J33" s="7" t="n">
        <f si="2" t="shared"/>
        <v>14.581066376496189</v>
      </c>
      <c r="K33" s="7" t="n">
        <f si="2" t="shared"/>
        <v>0.0</v>
      </c>
      <c r="L33" s="7" t="n">
        <f si="2" t="shared"/>
        <v>14.612868047982541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6631.0</v>
      </c>
      <c r="E34" s="5" t="n">
        <v>8.0</v>
      </c>
      <c r="F34" s="6" t="n">
        <v>6623.0</v>
      </c>
      <c r="G34" s="5" t="n">
        <f si="1" t="shared"/>
        <v>5328.0</v>
      </c>
      <c r="H34" s="5" t="n">
        <v>12.0</v>
      </c>
      <c r="I34" s="6" t="n">
        <v>5316.0</v>
      </c>
      <c r="J34" s="7" t="n">
        <f si="2" t="shared"/>
        <v>24.4557057057057</v>
      </c>
      <c r="K34" s="7" t="n">
        <f si="2" t="shared"/>
        <v>-33.333333333333336</v>
      </c>
      <c r="L34" s="7" t="n">
        <f si="2" t="shared"/>
        <v>24.586155003762222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837.0</v>
      </c>
      <c r="E35" s="5" t="n">
        <v>0.0</v>
      </c>
      <c r="F35" s="6" t="n">
        <v>837.0</v>
      </c>
      <c r="G35" s="5" t="n">
        <f si="1" t="shared"/>
        <v>768.0</v>
      </c>
      <c r="H35" s="5" t="n">
        <v>1.0</v>
      </c>
      <c r="I35" s="6" t="n">
        <v>767.0</v>
      </c>
      <c r="J35" s="7" t="n">
        <f si="2" t="shared"/>
        <v>8.984375</v>
      </c>
      <c r="K35" s="7" t="n">
        <f si="2" t="shared"/>
        <v>-100.0</v>
      </c>
      <c r="L35" s="7" t="n">
        <f si="2" t="shared"/>
        <v>9.126466753585394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143.0</v>
      </c>
      <c r="E36" s="5" t="n">
        <v>0.0</v>
      </c>
      <c r="F36" s="6" t="n">
        <v>143.0</v>
      </c>
      <c r="G36" s="5" t="n">
        <f si="1" t="shared"/>
        <v>124.0</v>
      </c>
      <c r="H36" s="5" t="n">
        <v>0.0</v>
      </c>
      <c r="I36" s="6" t="n">
        <v>124.0</v>
      </c>
      <c r="J36" s="7" t="n">
        <f si="2" t="shared"/>
        <v>15.322580645161299</v>
      </c>
      <c r="K36" s="7" t="str">
        <f si="2" t="shared"/>
        <v>-</v>
      </c>
      <c r="L36" s="7" t="n">
        <f si="2" t="shared"/>
        <v>15.322580645161299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830.0</v>
      </c>
      <c r="E37" s="5" t="n">
        <v>6.0</v>
      </c>
      <c r="F37" s="6" t="n">
        <v>824.0</v>
      </c>
      <c r="G37" s="5" t="n">
        <f si="1" t="shared"/>
        <v>718.0</v>
      </c>
      <c r="H37" s="5" t="n">
        <v>2.0</v>
      </c>
      <c r="I37" s="6" t="n">
        <v>716.0</v>
      </c>
      <c r="J37" s="7" t="n">
        <f si="2" t="shared"/>
        <v>15.598885793871876</v>
      </c>
      <c r="K37" s="7" t="n">
        <f si="2" t="shared"/>
        <v>200.0</v>
      </c>
      <c r="L37" s="7" t="n">
        <f si="2" t="shared"/>
        <v>15.083798882681565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1397.0</v>
      </c>
      <c r="E38" s="5" t="n">
        <v>1.0</v>
      </c>
      <c r="F38" s="6" t="n">
        <v>1396.0</v>
      </c>
      <c r="G38" s="5" t="n">
        <f si="1" t="shared"/>
        <v>1027.0</v>
      </c>
      <c r="H38" s="5" t="n">
        <v>1.0</v>
      </c>
      <c r="I38" s="6" t="n">
        <v>1026.0</v>
      </c>
      <c r="J38" s="7" t="n">
        <f si="2" t="shared"/>
        <v>36.02726387536514</v>
      </c>
      <c r="K38" s="7" t="n">
        <f si="2" t="shared"/>
        <v>0.0</v>
      </c>
      <c r="L38" s="7" t="n">
        <f si="2" t="shared"/>
        <v>36.06237816764133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4604.0</v>
      </c>
      <c r="E39" s="5" t="n">
        <f si="6" t="shared"/>
        <v>4.0</v>
      </c>
      <c r="F39" s="5" t="n">
        <f si="6" t="shared"/>
        <v>4600.0</v>
      </c>
      <c r="G39" s="5" t="n">
        <f si="6" t="shared"/>
        <v>3816.0</v>
      </c>
      <c r="H39" s="5" t="n">
        <f si="6" t="shared"/>
        <v>4.0</v>
      </c>
      <c r="I39" s="5" t="n">
        <f si="6" t="shared"/>
        <v>3812.0</v>
      </c>
      <c r="J39" s="7" t="n">
        <f si="2" t="shared"/>
        <v>20.649895178197063</v>
      </c>
      <c r="K39" s="7" t="n">
        <f si="2" t="shared"/>
        <v>0.0</v>
      </c>
      <c r="L39" s="7" t="n">
        <f si="2" t="shared"/>
        <v>20.67156348373558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29368.0</v>
      </c>
      <c r="E40" s="5" t="n">
        <v>66.0</v>
      </c>
      <c r="F40" s="6" t="n">
        <v>29302.0</v>
      </c>
      <c r="G40" s="5" t="n">
        <f si="1" t="shared"/>
        <v>26382.0</v>
      </c>
      <c r="H40" s="5" t="n">
        <v>57.0</v>
      </c>
      <c r="I40" s="6" t="n">
        <v>26325.0</v>
      </c>
      <c r="J40" s="7" t="n">
        <f si="2" t="shared"/>
        <v>11.318323099082717</v>
      </c>
      <c r="K40" s="7" t="n">
        <f si="2" t="shared"/>
        <v>15.789473684210531</v>
      </c>
      <c r="L40" s="7" t="n">
        <f si="2" t="shared"/>
        <v>11.308641975308632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14185.0</v>
      </c>
      <c r="E41" s="5" t="n">
        <v>62.0</v>
      </c>
      <c r="F41" s="6" t="n">
        <v>14123.0</v>
      </c>
      <c r="G41" s="5" t="n">
        <f si="1" t="shared"/>
        <v>12179.0</v>
      </c>
      <c r="H41" s="5" t="n">
        <v>52.0</v>
      </c>
      <c r="I41" s="6" t="n">
        <v>12127.0</v>
      </c>
      <c r="J41" s="7" t="n">
        <f si="2" t="shared"/>
        <v>16.470974628458812</v>
      </c>
      <c r="K41" s="7" t="n">
        <f si="2" t="shared"/>
        <v>19.23076923076923</v>
      </c>
      <c r="L41" s="7" t="n">
        <f si="2" t="shared"/>
        <v>16.45914076028696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2231.0</v>
      </c>
      <c r="E42" s="5" t="n">
        <v>10.0</v>
      </c>
      <c r="F42" s="6" t="n">
        <v>2221.0</v>
      </c>
      <c r="G42" s="5" t="n">
        <f si="1" t="shared"/>
        <v>1817.0</v>
      </c>
      <c r="H42" s="5" t="n">
        <v>7.0</v>
      </c>
      <c r="I42" s="6" t="n">
        <v>1810.0</v>
      </c>
      <c r="J42" s="7" t="n">
        <f si="2" t="shared"/>
        <v>22.78481012658229</v>
      </c>
      <c r="K42" s="7" t="n">
        <f si="2" t="shared"/>
        <v>42.85714285714286</v>
      </c>
      <c r="L42" s="7" t="n">
        <f si="2" t="shared"/>
        <v>22.707182320441998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135.0</v>
      </c>
      <c r="E43" s="5" t="n">
        <f si="7" t="shared"/>
        <v>6.0</v>
      </c>
      <c r="F43" s="5" t="n">
        <f si="7" t="shared"/>
        <v>129.0</v>
      </c>
      <c r="G43" s="5" t="n">
        <f si="7" t="shared"/>
        <v>200.0</v>
      </c>
      <c r="H43" s="5" t="n">
        <f si="7" t="shared"/>
        <v>1.0</v>
      </c>
      <c r="I43" s="5" t="n">
        <f si="7" t="shared"/>
        <v>199.0</v>
      </c>
      <c r="J43" s="7" t="n">
        <f si="2" t="shared"/>
        <v>-32.49999999999999</v>
      </c>
      <c r="K43" s="7" t="n">
        <f si="2" t="shared"/>
        <v>500.0</v>
      </c>
      <c r="L43" s="7" t="n">
        <f si="2" t="shared"/>
        <v>-35.175879396984925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16551.0</v>
      </c>
      <c r="E44" s="5" t="n">
        <v>78.0</v>
      </c>
      <c r="F44" s="6" t="n">
        <v>16473.0</v>
      </c>
      <c r="G44" s="5" t="n">
        <f si="1" t="shared"/>
        <v>14196.0</v>
      </c>
      <c r="H44" s="5" t="n">
        <v>60.0</v>
      </c>
      <c r="I44" s="6" t="n">
        <v>14136.0</v>
      </c>
      <c r="J44" s="7" t="n">
        <f si="2" t="shared"/>
        <v>16.58918005071852</v>
      </c>
      <c r="K44" s="7" t="n">
        <f si="2" t="shared"/>
        <v>30.000000000000004</v>
      </c>
      <c r="L44" s="7" t="n">
        <f si="2" t="shared"/>
        <v>16.532258064516125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471.0</v>
      </c>
      <c r="E45" s="5" t="n">
        <v>8.0</v>
      </c>
      <c r="F45" s="6" t="n">
        <v>463.0</v>
      </c>
      <c r="G45" s="5" t="n">
        <f si="1" t="shared"/>
        <v>428.0</v>
      </c>
      <c r="H45" s="5" t="n">
        <v>11.0</v>
      </c>
      <c r="I45" s="6" t="n">
        <v>417.0</v>
      </c>
      <c r="J45" s="7" t="n">
        <f si="2" t="shared"/>
        <v>10.046728971962615</v>
      </c>
      <c r="K45" s="7" t="n">
        <f si="2" t="shared"/>
        <v>-27.27272727272727</v>
      </c>
      <c r="L45" s="7" t="n">
        <f si="2" t="shared"/>
        <v>11.031175059952037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390.0</v>
      </c>
      <c r="E46" s="5" t="n">
        <f si="8" t="shared"/>
        <v>4.0</v>
      </c>
      <c r="F46" s="5" t="n">
        <f si="8" t="shared"/>
        <v>386.0</v>
      </c>
      <c r="G46" s="5" t="n">
        <f si="8" t="shared"/>
        <v>405.0</v>
      </c>
      <c r="H46" s="5" t="n">
        <f si="8" t="shared"/>
        <v>6.0</v>
      </c>
      <c r="I46" s="5" t="n">
        <f si="8" t="shared"/>
        <v>399.0</v>
      </c>
      <c r="J46" s="7" t="n">
        <f si="2" t="shared"/>
        <v>-3.703703703703709</v>
      </c>
      <c r="K46" s="7" t="n">
        <f si="2" t="shared"/>
        <v>-33.333333333333336</v>
      </c>
      <c r="L46" s="7" t="n">
        <f si="2" t="shared"/>
        <v>-3.2581453634085267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861.0</v>
      </c>
      <c r="E47" s="5" t="n">
        <v>12.0</v>
      </c>
      <c r="F47" s="6" t="n">
        <v>849.0</v>
      </c>
      <c r="G47" s="5" t="n">
        <f si="1" t="shared"/>
        <v>833.0</v>
      </c>
      <c r="H47" s="5" t="n">
        <v>17.0</v>
      </c>
      <c r="I47" s="6" t="n">
        <v>816.0</v>
      </c>
      <c r="J47" s="7" t="n">
        <f si="2" t="shared"/>
        <v>3.3613445378151363</v>
      </c>
      <c r="K47" s="7" t="n">
        <f si="2" t="shared"/>
        <v>-29.411764705882348</v>
      </c>
      <c r="L47" s="7" t="n">
        <f si="2" t="shared"/>
        <v>4.044117647058831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1863.0</v>
      </c>
      <c r="E48" s="5" t="n">
        <v>97.0</v>
      </c>
      <c r="F48" s="12" t="n">
        <v>1766.0</v>
      </c>
      <c r="G48" s="5" t="n">
        <f si="1" t="shared"/>
        <v>171.0</v>
      </c>
      <c r="H48" s="13" t="n">
        <v>106.0</v>
      </c>
      <c r="I48" s="12" t="n">
        <v>65.0</v>
      </c>
      <c r="J48" s="14" t="n">
        <f si="2" t="shared"/>
        <v>989.4736842105264</v>
      </c>
      <c r="K48" s="14" t="n">
        <f si="2" t="shared"/>
        <v>-8.490566037735848</v>
      </c>
      <c r="L48" s="14" t="n">
        <f si="2" t="shared"/>
        <v>2616.9230769230767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812970.0</v>
      </c>
      <c r="E49" s="5" t="n">
        <f ref="E49:I49" si="9" t="shared">E19+E26+E40+E44+E47+E48</f>
        <v>226464.0</v>
      </c>
      <c r="F49" s="5" t="n">
        <f si="9" t="shared"/>
        <v>586506.0</v>
      </c>
      <c r="G49" s="5" t="n">
        <f si="9" t="shared"/>
        <v>867711.0</v>
      </c>
      <c r="H49" s="5" t="n">
        <f si="9" t="shared"/>
        <v>331166.0</v>
      </c>
      <c r="I49" s="5" t="n">
        <f si="9" t="shared"/>
        <v>536545.0</v>
      </c>
      <c r="J49" s="7" t="n">
        <f si="2" t="shared"/>
        <v>-6.308667286688774</v>
      </c>
      <c r="K49" s="7" t="n">
        <f si="2" t="shared"/>
        <v>-31.616168326458638</v>
      </c>
      <c r="L49" s="7" t="n">
        <f si="2" t="shared"/>
        <v>9.311614123698853</v>
      </c>
      <c r="M49" s="8" t="s">
        <v>60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