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<sst xmlns="http://schemas.openxmlformats.org/spreadsheetml/2006/main" count="112" uniqueCount="61">
  <si>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</si>
  <si>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</si>
  <si>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</si>
  <si>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</si>
  <si>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</si>
  <si>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</si>
  <si>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</si>
  <si>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</si>
  <si>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</si>
  <si>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</si>
  <si>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</si>
  <si>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</si>
  <si>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</si>
  <si>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</si>
  <si>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</si>
  <si>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</si>
  <si>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</si>
  <si>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</si>
  <si>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</si>
  <si>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</si>
  <si>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</si>
  <si>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</si>
  <si>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</si>
  <si>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</si>
  <si>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</si>
  <si>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</si>
  <si>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</si>
  <si>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</si>
  <si>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</si>
  <si>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</si>
  <si>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</si>
  <si>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</si>
  <si>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</si>
  <si>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</si>
  <si>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</si>
  <si>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</si>
  <si>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</si>
  <si>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</si>
  <si>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</si>
  <si>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</si>
  <si>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</si>
  <si>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</si>
  <si>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</si>
  <si>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</si>
  <si>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</si>
  <si>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</si>
  <si>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</si>
  <si>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</si>
  <si>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</si>
  <si>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</si>
  <si>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</si>
  <si>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</si>
  <si>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</si>
  <si>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</si>
  <si>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</si>
  <si>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</si>
  <si>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</si>
  <si>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108年1至12月來臺旅客人次及成長率－按居住地分
Table 1-2 Visitor Arrivals by Residence,
January-December,2019</t>
  </si>
  <si>
    <t>108年1至12月 Jan.-December., 2019</t>
  </si>
  <si>
    <t>107年1至12月 Jan.-December., 2018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</si>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</sst>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9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2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49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1758006.0</v>
      </c>
      <c r="E4" s="5" t="n">
        <v>1641333.0</v>
      </c>
      <c r="F4" s="6" t="n">
        <v>116673.0</v>
      </c>
      <c r="G4" s="5" t="n">
        <f>H4+I4</f>
        <v>1653654.0</v>
      </c>
      <c r="H4" s="5" t="n">
        <v>1538014.0</v>
      </c>
      <c r="I4" s="6" t="n">
        <v>115640.0</v>
      </c>
      <c r="J4" s="7" t="n">
        <f>IF(G4=0,"-",((D4/G4)-1)*100)</f>
        <v>6.310388993102545</v>
      </c>
      <c r="K4" s="7" t="n">
        <f>IF(H4=0,"-",((E4/H4)-1)*100)</f>
        <v>6.7176891757812385</v>
      </c>
      <c r="L4" s="7" t="n">
        <f>IF(I4=0,"-",((F4/I4)-1)*100)</f>
        <v>0.8932895191975154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2714065.0</v>
      </c>
      <c r="E5" s="5" t="n">
        <v>2683093.0</v>
      </c>
      <c r="F5" s="6" t="n">
        <v>30972.0</v>
      </c>
      <c r="G5" s="5" t="n">
        <f ref="G5:G48" si="1" t="shared">H5+I5</f>
        <v>2695615.0</v>
      </c>
      <c r="H5" s="5" t="n">
        <v>2661977.0</v>
      </c>
      <c r="I5" s="6" t="n">
        <v>33638.0</v>
      </c>
      <c r="J5" s="7" t="n">
        <f ref="J5:L49" si="2" t="shared">IF(G5=0,"-",((D5/G5)-1)*100)</f>
        <v>0.6844449225872351</v>
      </c>
      <c r="K5" s="7" t="n">
        <f si="2" t="shared"/>
        <v>0.7932450205242247</v>
      </c>
      <c r="L5" s="7" t="n">
        <f si="2" t="shared"/>
        <v>-7.92556037814377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2167952.0</v>
      </c>
      <c r="E6" s="5" t="n">
        <v>1741.0</v>
      </c>
      <c r="F6" s="6" t="n">
        <v>2166211.0</v>
      </c>
      <c r="G6" s="5" t="n">
        <f si="1" t="shared"/>
        <v>1969151.0</v>
      </c>
      <c r="H6" s="5" t="n">
        <v>1625.0</v>
      </c>
      <c r="I6" s="6" t="n">
        <v>1967526.0</v>
      </c>
      <c r="J6" s="7" t="n">
        <f si="2" t="shared"/>
        <v>10.095772238898903</v>
      </c>
      <c r="K6" s="7" t="n">
        <f si="2" t="shared"/>
        <v>7.138461538461538</v>
      </c>
      <c r="L6" s="7" t="n">
        <f si="2" t="shared"/>
        <v>10.098214712283337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1242598.0</v>
      </c>
      <c r="E7" s="5" t="n">
        <v>3728.0</v>
      </c>
      <c r="F7" s="6" t="n">
        <v>1238870.0</v>
      </c>
      <c r="G7" s="5" t="n">
        <f si="1" t="shared"/>
        <v>1019441.0</v>
      </c>
      <c r="H7" s="5" t="n">
        <v>3817.0</v>
      </c>
      <c r="I7" s="6" t="n">
        <v>1015624.0</v>
      </c>
      <c r="J7" s="7" t="n">
        <f si="2" t="shared"/>
        <v>21.890133906719477</v>
      </c>
      <c r="K7" s="7" t="n">
        <f si="2" t="shared"/>
        <v>-2.331674089599156</v>
      </c>
      <c r="L7" s="7" t="n">
        <f si="2" t="shared"/>
        <v>21.98116625837909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40353.0</v>
      </c>
      <c r="E8" s="5" t="n">
        <v>29.0</v>
      </c>
      <c r="F8" s="6" t="n">
        <v>40324.0</v>
      </c>
      <c r="G8" s="5" t="n">
        <f si="1" t="shared"/>
        <v>38385.0</v>
      </c>
      <c r="H8" s="5" t="n">
        <v>33.0</v>
      </c>
      <c r="I8" s="6" t="n">
        <v>38352.0</v>
      </c>
      <c r="J8" s="7" t="n">
        <f si="2" t="shared"/>
        <v>5.127002735443531</v>
      </c>
      <c r="K8" s="7" t="n">
        <f si="2" t="shared"/>
        <v>-12.121212121212121</v>
      </c>
      <c r="L8" s="7" t="n">
        <f si="2" t="shared"/>
        <v>5.141843971631199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24030.0</v>
      </c>
      <c r="E9" s="5" t="n">
        <v>108.0</v>
      </c>
      <c r="F9" s="6" t="n">
        <v>23922.0</v>
      </c>
      <c r="G9" s="5" t="n">
        <f si="1" t="shared"/>
        <v>22442.0</v>
      </c>
      <c r="H9" s="5" t="n">
        <v>84.0</v>
      </c>
      <c r="I9" s="6" t="n">
        <v>22358.0</v>
      </c>
      <c r="J9" s="7" t="n">
        <f si="2" t="shared"/>
        <v>7.076018180197852</v>
      </c>
      <c r="K9" s="7" t="n">
        <f si="2" t="shared"/>
        <v>28.57142857142858</v>
      </c>
      <c r="L9" s="7" t="n">
        <f si="2" t="shared"/>
        <v>6.9952589677073185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537692.0</v>
      </c>
      <c r="E10" s="5" t="n">
        <v>836.0</v>
      </c>
      <c r="F10" s="6" t="n">
        <v>536856.0</v>
      </c>
      <c r="G10" s="5" t="n">
        <f si="1" t="shared"/>
        <v>526129.0</v>
      </c>
      <c r="H10" s="5" t="n">
        <v>813.0</v>
      </c>
      <c r="I10" s="6" t="n">
        <v>525316.0</v>
      </c>
      <c r="J10" s="7" t="n">
        <f si="2" t="shared"/>
        <v>2.197749981468422</v>
      </c>
      <c r="K10" s="7" t="n">
        <f si="2" t="shared"/>
        <v>2.829028290282909</v>
      </c>
      <c r="L10" s="7" t="n">
        <f si="2" t="shared"/>
        <v>2.1967729899717403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460635.0</v>
      </c>
      <c r="E11" s="5" t="n">
        <v>371.0</v>
      </c>
      <c r="F11" s="6" t="n">
        <v>460264.0</v>
      </c>
      <c r="G11" s="5" t="n">
        <f si="1" t="shared"/>
        <v>427222.0</v>
      </c>
      <c r="H11" s="5" t="n">
        <v>343.0</v>
      </c>
      <c r="I11" s="6" t="n">
        <v>426879.0</v>
      </c>
      <c r="J11" s="7" t="n">
        <f si="2" t="shared"/>
        <v>7.820992364625412</v>
      </c>
      <c r="K11" s="7" t="n">
        <f si="2" t="shared"/>
        <v>8.163265306122458</v>
      </c>
      <c r="L11" s="7" t="n">
        <f si="2" t="shared"/>
        <v>7.82071734613321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229960.0</v>
      </c>
      <c r="E12" s="5" t="n">
        <v>478.0</v>
      </c>
      <c r="F12" s="6" t="n">
        <v>229482.0</v>
      </c>
      <c r="G12" s="5" t="n">
        <f si="1" t="shared"/>
        <v>210985.0</v>
      </c>
      <c r="H12" s="5" t="n">
        <v>471.0</v>
      </c>
      <c r="I12" s="6" t="n">
        <v>210514.0</v>
      </c>
      <c r="J12" s="7" t="n">
        <f si="2" t="shared"/>
        <v>8.993530345759183</v>
      </c>
      <c r="K12" s="7" t="n">
        <f si="2" t="shared"/>
        <v>1.4861995753715496</v>
      </c>
      <c r="L12" s="7" t="n">
        <f si="2" t="shared"/>
        <v>9.010327104135584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509519.0</v>
      </c>
      <c r="E13" s="5" t="n">
        <v>2699.0</v>
      </c>
      <c r="F13" s="6" t="n">
        <v>506820.0</v>
      </c>
      <c r="G13" s="5" t="n">
        <f si="1" t="shared"/>
        <v>419105.0</v>
      </c>
      <c r="H13" s="5" t="n">
        <v>2676.0</v>
      </c>
      <c r="I13" s="6" t="n">
        <v>416429.0</v>
      </c>
      <c r="J13" s="7" t="n">
        <f si="2" t="shared"/>
        <v>21.573114136075677</v>
      </c>
      <c r="K13" s="7" t="n">
        <f si="2" t="shared"/>
        <v>0.8594917787742906</v>
      </c>
      <c r="L13" s="7" t="n">
        <f si="2" t="shared"/>
        <v>21.706221228588785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413926.0</v>
      </c>
      <c r="E14" s="5" t="n">
        <v>424.0</v>
      </c>
      <c r="F14" s="6" t="n">
        <v>413502.0</v>
      </c>
      <c r="G14" s="5" t="n">
        <f si="1" t="shared"/>
        <v>320008.0</v>
      </c>
      <c r="H14" s="5" t="n">
        <v>402.0</v>
      </c>
      <c r="I14" s="6" t="n">
        <v>319606.0</v>
      </c>
      <c r="J14" s="7" t="n">
        <f si="2" t="shared"/>
        <v>29.3486412839679</v>
      </c>
      <c r="K14" s="7" t="n">
        <f si="2" t="shared"/>
        <v>5.472636815920406</v>
      </c>
      <c r="L14" s="7" t="n">
        <f si="2" t="shared"/>
        <v>29.378672490503945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405396.0</v>
      </c>
      <c r="E15" s="5" t="n">
        <v>2926.0</v>
      </c>
      <c r="F15" s="6" t="n">
        <v>402470.0</v>
      </c>
      <c r="G15" s="5" t="n">
        <f si="1" t="shared"/>
        <v>490774.0</v>
      </c>
      <c r="H15" s="5" t="n">
        <v>3077.0</v>
      </c>
      <c r="I15" s="6" t="n">
        <v>487697.0</v>
      </c>
      <c r="J15" s="7" t="n">
        <f si="2" t="shared"/>
        <v>-17.39660210198585</v>
      </c>
      <c r="K15" s="7" t="n">
        <f si="2" t="shared"/>
        <v>-4.907377315567107</v>
      </c>
      <c r="L15" s="7" t="n">
        <f si="2" t="shared"/>
        <v>-17.47539968464026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36264.0</v>
      </c>
      <c r="E16" s="5" t="n">
        <f si="3" t="shared"/>
        <v>340.0</v>
      </c>
      <c r="F16" s="5" t="n">
        <f si="3" t="shared"/>
        <v>35924.0</v>
      </c>
      <c r="G16" s="5" t="n">
        <f si="3" t="shared"/>
        <v>35896.0</v>
      </c>
      <c r="H16" s="5" t="n">
        <f si="3" t="shared"/>
        <v>298.0</v>
      </c>
      <c r="I16" s="5" t="n">
        <f si="3" t="shared"/>
        <v>35598.0</v>
      </c>
      <c r="J16" s="7" t="n">
        <f si="2" t="shared"/>
        <v>1.0251838644974365</v>
      </c>
      <c r="K16" s="7" t="n">
        <f si="2" t="shared"/>
        <v>14.093959731543615</v>
      </c>
      <c r="L16" s="7" t="n">
        <f si="2" t="shared"/>
        <v>0.9157817854935635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2593392.0</v>
      </c>
      <c r="E17" s="5" t="n">
        <v>8074.0</v>
      </c>
      <c r="F17" s="6" t="n">
        <v>2585318.0</v>
      </c>
      <c r="G17" s="5" t="n">
        <f si="1" t="shared"/>
        <v>2430119.0</v>
      </c>
      <c r="H17" s="5" t="n">
        <v>8080.0</v>
      </c>
      <c r="I17" s="6" t="n">
        <v>2422039.0</v>
      </c>
      <c r="J17" s="7" t="n">
        <f si="2" t="shared"/>
        <v>6.71872447398667</v>
      </c>
      <c r="K17" s="7" t="n">
        <f si="2" t="shared"/>
        <v>-0.07425742574257432</v>
      </c>
      <c r="L17" s="7" t="n">
        <f si="2" t="shared"/>
        <v>6.7413860800755065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21303.0</v>
      </c>
      <c r="E18" s="5" t="n">
        <f si="4" t="shared"/>
        <v>88.0</v>
      </c>
      <c r="F18" s="5" t="n">
        <f si="4" t="shared"/>
        <v>21215.0</v>
      </c>
      <c r="G18" s="5" t="n">
        <f si="4" t="shared"/>
        <v>16954.0</v>
      </c>
      <c r="H18" s="5" t="n">
        <f si="4" t="shared"/>
        <v>64.0</v>
      </c>
      <c r="I18" s="5" t="n">
        <f si="4" t="shared"/>
        <v>16890.0</v>
      </c>
      <c r="J18" s="7" t="n">
        <f si="2" t="shared"/>
        <v>25.651763595611655</v>
      </c>
      <c r="K18" s="7" t="n">
        <f si="2" t="shared"/>
        <v>37.5</v>
      </c>
      <c r="L18" s="7" t="n">
        <f si="2" t="shared"/>
        <v>25.606867969212544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1.0561699E7</v>
      </c>
      <c r="E19" s="5" t="n">
        <v>4338194.0</v>
      </c>
      <c r="F19" s="6" t="n">
        <v>6223505.0</v>
      </c>
      <c r="G19" s="5" t="n">
        <f si="1" t="shared"/>
        <v>9845761.0</v>
      </c>
      <c r="H19" s="5" t="n">
        <v>4213694.0</v>
      </c>
      <c r="I19" s="6" t="n">
        <v>5632067.0</v>
      </c>
      <c r="J19" s="7" t="n">
        <f si="2" t="shared"/>
        <v>7.271535435402088</v>
      </c>
      <c r="K19" s="7" t="n">
        <f si="2" t="shared"/>
        <v>2.9546521413277738</v>
      </c>
      <c r="L19" s="7" t="n">
        <f si="2" t="shared"/>
        <v>10.50126001697067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136651.0</v>
      </c>
      <c r="E20" s="5" t="n">
        <v>399.0</v>
      </c>
      <c r="F20" s="6" t="n">
        <v>136252.0</v>
      </c>
      <c r="G20" s="5" t="n">
        <f si="1" t="shared"/>
        <v>128456.0</v>
      </c>
      <c r="H20" s="5" t="n">
        <v>343.0</v>
      </c>
      <c r="I20" s="6" t="n">
        <v>128113.0</v>
      </c>
      <c r="J20" s="7" t="n">
        <f si="2" t="shared"/>
        <v>6.379616366693663</v>
      </c>
      <c r="K20" s="7" t="n">
        <f si="2" t="shared"/>
        <v>16.326530612244895</v>
      </c>
      <c r="L20" s="7" t="n">
        <f si="2" t="shared"/>
        <v>6.35298525520438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605054.0</v>
      </c>
      <c r="E21" s="5" t="n">
        <v>4328.0</v>
      </c>
      <c r="F21" s="6" t="n">
        <v>600726.0</v>
      </c>
      <c r="G21" s="5" t="n">
        <f si="1" t="shared"/>
        <v>580072.0</v>
      </c>
      <c r="H21" s="5" t="n">
        <v>4203.0</v>
      </c>
      <c r="I21" s="6" t="n">
        <v>575869.0</v>
      </c>
      <c r="J21" s="7" t="n">
        <f si="2" t="shared"/>
        <v>4.306706753644374</v>
      </c>
      <c r="K21" s="7" t="n">
        <f si="2" t="shared"/>
        <v>2.9740661432310356</v>
      </c>
      <c r="L21" s="7" t="n">
        <f si="2" t="shared"/>
        <v>4.316433077661763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4033.0</v>
      </c>
      <c r="E22" s="5" t="n">
        <v>24.0</v>
      </c>
      <c r="F22" s="6" t="n">
        <v>4009.0</v>
      </c>
      <c r="G22" s="5" t="n">
        <f si="1" t="shared"/>
        <v>4334.0</v>
      </c>
      <c r="H22" s="5" t="n">
        <v>15.0</v>
      </c>
      <c r="I22" s="6" t="n">
        <v>4319.0</v>
      </c>
      <c r="J22" s="7" t="n">
        <f si="2" t="shared"/>
        <v>-6.945085371481308</v>
      </c>
      <c r="K22" s="7" t="n">
        <f si="2" t="shared"/>
        <v>60.00000000000001</v>
      </c>
      <c r="L22" s="7" t="n">
        <f si="2" t="shared"/>
        <v>-7.177587404491781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5417.0</v>
      </c>
      <c r="E23" s="5" t="n">
        <v>350.0</v>
      </c>
      <c r="F23" s="6" t="n">
        <v>5067.0</v>
      </c>
      <c r="G23" s="5" t="n">
        <f si="1" t="shared"/>
        <v>5042.0</v>
      </c>
      <c r="H23" s="5" t="n">
        <v>335.0</v>
      </c>
      <c r="I23" s="6" t="n">
        <v>4707.0</v>
      </c>
      <c r="J23" s="7" t="n">
        <f si="2" t="shared"/>
        <v>7.437524791749306</v>
      </c>
      <c r="K23" s="7" t="n">
        <f si="2" t="shared"/>
        <v>4.477611940298498</v>
      </c>
      <c r="L23" s="7" t="n">
        <f si="2" t="shared"/>
        <v>7.648183556405352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1284.0</v>
      </c>
      <c r="E24" s="5" t="n">
        <v>164.0</v>
      </c>
      <c r="F24" s="6" t="n">
        <v>1120.0</v>
      </c>
      <c r="G24" s="5" t="n">
        <f si="1" t="shared"/>
        <v>1459.0</v>
      </c>
      <c r="H24" s="5" t="n">
        <v>151.0</v>
      </c>
      <c r="I24" s="6" t="n">
        <v>1308.0</v>
      </c>
      <c r="J24" s="7" t="n">
        <f si="2" t="shared"/>
        <v>-11.994516792323505</v>
      </c>
      <c r="K24" s="7" t="n">
        <f si="2" t="shared"/>
        <v>8.609271523178808</v>
      </c>
      <c r="L24" s="7" t="n">
        <f si="2" t="shared"/>
        <v>-14.37308868501529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13815.0</v>
      </c>
      <c r="E25" s="5" t="n">
        <f si="5" t="shared"/>
        <v>252.0</v>
      </c>
      <c r="F25" s="5" t="n">
        <f si="5" t="shared"/>
        <v>13563.0</v>
      </c>
      <c r="G25" s="5" t="n">
        <f si="5" t="shared"/>
        <v>13115.0</v>
      </c>
      <c r="H25" s="5" t="n">
        <f si="5" t="shared"/>
        <v>270.0</v>
      </c>
      <c r="I25" s="5" t="n">
        <f si="5" t="shared"/>
        <v>12845.0</v>
      </c>
      <c r="J25" s="7" t="n">
        <f si="2" t="shared"/>
        <v>5.33739992375144</v>
      </c>
      <c r="K25" s="7" t="n">
        <f si="2" t="shared"/>
        <v>-6.666666666666665</v>
      </c>
      <c r="L25" s="7" t="n">
        <f si="2" t="shared"/>
        <v>5.589723627870757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766254.0</v>
      </c>
      <c r="E26" s="5" t="n">
        <v>5517.0</v>
      </c>
      <c r="F26" s="6" t="n">
        <v>760737.0</v>
      </c>
      <c r="G26" s="5" t="n">
        <f si="1" t="shared"/>
        <v>732478.0</v>
      </c>
      <c r="H26" s="5" t="n">
        <v>5317.0</v>
      </c>
      <c r="I26" s="6" t="n">
        <v>727161.0</v>
      </c>
      <c r="J26" s="7" t="n">
        <f si="2" t="shared"/>
        <v>4.611196513751947</v>
      </c>
      <c r="K26" s="7" t="n">
        <f si="2" t="shared"/>
        <v>3.761519653940182</v>
      </c>
      <c r="L26" s="7" t="n">
        <f si="2" t="shared"/>
        <v>4.617409349511314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8980.0</v>
      </c>
      <c r="E27" s="5" t="n">
        <v>14.0</v>
      </c>
      <c r="F27" s="6" t="n">
        <v>8966.0</v>
      </c>
      <c r="G27" s="5" t="n">
        <f si="1" t="shared"/>
        <v>7845.0</v>
      </c>
      <c r="H27" s="5" t="n">
        <v>8.0</v>
      </c>
      <c r="I27" s="6" t="n">
        <v>7837.0</v>
      </c>
      <c r="J27" s="7" t="n">
        <f si="2" t="shared"/>
        <v>14.467813894200132</v>
      </c>
      <c r="K27" s="7" t="n">
        <f si="2" t="shared"/>
        <v>75.0</v>
      </c>
      <c r="L27" s="7" t="n">
        <f si="2" t="shared"/>
        <v>14.406022712772737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57393.0</v>
      </c>
      <c r="E28" s="5" t="n">
        <v>102.0</v>
      </c>
      <c r="F28" s="6" t="n">
        <v>57291.0</v>
      </c>
      <c r="G28" s="5" t="n">
        <f si="1" t="shared"/>
        <v>52687.0</v>
      </c>
      <c r="H28" s="5" t="n">
        <v>113.0</v>
      </c>
      <c r="I28" s="6" t="n">
        <v>52574.0</v>
      </c>
      <c r="J28" s="7" t="n">
        <f si="2" t="shared"/>
        <v>8.93199460967602</v>
      </c>
      <c r="K28" s="7" t="n">
        <f si="2" t="shared"/>
        <v>-9.734513274336287</v>
      </c>
      <c r="L28" s="7" t="n">
        <f si="2" t="shared"/>
        <v>8.972115494350819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72708.0</v>
      </c>
      <c r="E29" s="5" t="n">
        <v>115.0</v>
      </c>
      <c r="F29" s="6" t="n">
        <v>72593.0</v>
      </c>
      <c r="G29" s="5" t="n">
        <f si="1" t="shared"/>
        <v>65330.0</v>
      </c>
      <c r="H29" s="5" t="n">
        <v>124.0</v>
      </c>
      <c r="I29" s="6" t="n">
        <v>65206.0</v>
      </c>
      <c r="J29" s="7" t="n">
        <f si="2" t="shared"/>
        <v>11.293433338435644</v>
      </c>
      <c r="K29" s="7" t="n">
        <f si="2" t="shared"/>
        <v>-7.258064516129037</v>
      </c>
      <c r="L29" s="7" t="n">
        <f si="2" t="shared"/>
        <v>11.328712081710268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20115.0</v>
      </c>
      <c r="E30" s="5" t="n">
        <v>15.0</v>
      </c>
      <c r="F30" s="6" t="n">
        <v>20100.0</v>
      </c>
      <c r="G30" s="5" t="n">
        <f si="1" t="shared"/>
        <v>19577.0</v>
      </c>
      <c r="H30" s="5" t="n">
        <v>19.0</v>
      </c>
      <c r="I30" s="6" t="n">
        <v>19558.0</v>
      </c>
      <c r="J30" s="7" t="n">
        <f si="2" t="shared"/>
        <v>2.7481227971599242</v>
      </c>
      <c r="K30" s="7" t="n">
        <f si="2" t="shared"/>
        <v>-21.052631578947366</v>
      </c>
      <c r="L30" s="7" t="n">
        <f si="2" t="shared"/>
        <v>2.77124450352797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27640.0</v>
      </c>
      <c r="E31" s="5" t="n">
        <v>27.0</v>
      </c>
      <c r="F31" s="6" t="n">
        <v>27613.0</v>
      </c>
      <c r="G31" s="5" t="n">
        <f si="1" t="shared"/>
        <v>25835.0</v>
      </c>
      <c r="H31" s="5" t="n">
        <v>27.0</v>
      </c>
      <c r="I31" s="6" t="n">
        <v>25808.0</v>
      </c>
      <c r="J31" s="7" t="n">
        <f si="2" t="shared"/>
        <v>6.9866460228372285</v>
      </c>
      <c r="K31" s="7" t="n">
        <f si="2" t="shared"/>
        <v>0.0</v>
      </c>
      <c r="L31" s="7" t="n">
        <f si="2" t="shared"/>
        <v>6.993955362678239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12011.0</v>
      </c>
      <c r="E32" s="5" t="n">
        <v>43.0</v>
      </c>
      <c r="F32" s="6" t="n">
        <v>11968.0</v>
      </c>
      <c r="G32" s="5" t="n">
        <f si="1" t="shared"/>
        <v>11239.0</v>
      </c>
      <c r="H32" s="5" t="n">
        <v>52.0</v>
      </c>
      <c r="I32" s="6" t="n">
        <v>11187.0</v>
      </c>
      <c r="J32" s="7" t="n">
        <f si="2" t="shared"/>
        <v>6.868938517661705</v>
      </c>
      <c r="K32" s="7" t="n">
        <f si="2" t="shared"/>
        <v>-17.307692307692314</v>
      </c>
      <c r="L32" s="7" t="n">
        <f si="2" t="shared"/>
        <v>6.9813176007866184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14298.0</v>
      </c>
      <c r="E33" s="5" t="n">
        <v>46.0</v>
      </c>
      <c r="F33" s="6" t="n">
        <v>14252.0</v>
      </c>
      <c r="G33" s="5" t="n">
        <f si="1" t="shared"/>
        <v>13006.0</v>
      </c>
      <c r="H33" s="5" t="n">
        <v>49.0</v>
      </c>
      <c r="I33" s="6" t="n">
        <v>12957.0</v>
      </c>
      <c r="J33" s="7" t="n">
        <f si="2" t="shared"/>
        <v>9.933876672305097</v>
      </c>
      <c r="K33" s="7" t="n">
        <f si="2" t="shared"/>
        <v>-6.122448979591832</v>
      </c>
      <c r="L33" s="7" t="n">
        <f si="2" t="shared"/>
        <v>9.994597514856828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76904.0</v>
      </c>
      <c r="E34" s="5" t="n">
        <v>145.0</v>
      </c>
      <c r="F34" s="6" t="n">
        <v>76759.0</v>
      </c>
      <c r="G34" s="5" t="n">
        <f si="1" t="shared"/>
        <v>71030.0</v>
      </c>
      <c r="H34" s="5" t="n">
        <v>130.0</v>
      </c>
      <c r="I34" s="6" t="n">
        <v>70900.0</v>
      </c>
      <c r="J34" s="7" t="n">
        <f si="2" t="shared"/>
        <v>8.269745178093757</v>
      </c>
      <c r="K34" s="7" t="n">
        <f si="2" t="shared"/>
        <v>11.538461538461542</v>
      </c>
      <c r="L34" s="7" t="n">
        <f si="2" t="shared"/>
        <v>8.263751763046546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9160.0</v>
      </c>
      <c r="E35" s="5" t="n">
        <v>13.0</v>
      </c>
      <c r="F35" s="6" t="n">
        <v>9147.0</v>
      </c>
      <c r="G35" s="5" t="n">
        <f si="1" t="shared"/>
        <v>9261.0</v>
      </c>
      <c r="H35" s="5" t="n">
        <v>13.0</v>
      </c>
      <c r="I35" s="6" t="n">
        <v>9248.0</v>
      </c>
      <c r="J35" s="7" t="n">
        <f si="2" t="shared"/>
        <v>-1.0905949681459859</v>
      </c>
      <c r="K35" s="7" t="n">
        <f si="2" t="shared"/>
        <v>0.0</v>
      </c>
      <c r="L35" s="7" t="n">
        <f si="2" t="shared"/>
        <v>-1.0921280276816603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2050.0</v>
      </c>
      <c r="E36" s="5" t="n">
        <v>0.0</v>
      </c>
      <c r="F36" s="6" t="n">
        <v>2050.0</v>
      </c>
      <c r="G36" s="5" t="n">
        <f si="1" t="shared"/>
        <v>1755.0</v>
      </c>
      <c r="H36" s="5" t="n">
        <v>0.0</v>
      </c>
      <c r="I36" s="6" t="n">
        <v>1755.0</v>
      </c>
      <c r="J36" s="7" t="n">
        <f si="2" t="shared"/>
        <v>16.80911680911681</v>
      </c>
      <c r="K36" s="7" t="str">
        <f si="2" t="shared"/>
        <v>-</v>
      </c>
      <c r="L36" s="7" t="n">
        <f si="2" t="shared"/>
        <v>16.80911680911681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9522.0</v>
      </c>
      <c r="E37" s="5" t="n">
        <v>29.0</v>
      </c>
      <c r="F37" s="6" t="n">
        <v>9493.0</v>
      </c>
      <c r="G37" s="5" t="n">
        <f si="1" t="shared"/>
        <v>9206.0</v>
      </c>
      <c r="H37" s="5" t="n">
        <v>23.0</v>
      </c>
      <c r="I37" s="6" t="n">
        <v>9183.0</v>
      </c>
      <c r="J37" s="7" t="n">
        <f si="2" t="shared"/>
        <v>3.4325439930480206</v>
      </c>
      <c r="K37" s="7" t="n">
        <f si="2" t="shared"/>
        <v>26.086956521739136</v>
      </c>
      <c r="L37" s="7" t="n">
        <f si="2" t="shared"/>
        <v>3.375803114450626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17621.0</v>
      </c>
      <c r="E38" s="5" t="n">
        <v>6.0</v>
      </c>
      <c r="F38" s="6" t="n">
        <v>17615.0</v>
      </c>
      <c r="G38" s="5" t="n">
        <f si="1" t="shared"/>
        <v>10394.0</v>
      </c>
      <c r="H38" s="5" t="n">
        <v>9.0</v>
      </c>
      <c r="I38" s="6" t="n">
        <v>10385.0</v>
      </c>
      <c r="J38" s="7" t="n">
        <f si="2" t="shared"/>
        <v>69.53049836444103</v>
      </c>
      <c r="K38" s="7" t="n">
        <f si="2" t="shared"/>
        <v>-33.333333333333336</v>
      </c>
      <c r="L38" s="7" t="n">
        <f si="2" t="shared"/>
        <v>69.61964371689938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58350.0</v>
      </c>
      <c r="E39" s="5" t="n">
        <f si="6" t="shared"/>
        <v>29.0</v>
      </c>
      <c r="F39" s="5" t="n">
        <f si="6" t="shared"/>
        <v>58321.0</v>
      </c>
      <c r="G39" s="5" t="n">
        <f si="6" t="shared"/>
        <v>52929.0</v>
      </c>
      <c r="H39" s="5" t="n">
        <f si="6" t="shared"/>
        <v>35.0</v>
      </c>
      <c r="I39" s="5" t="n">
        <f si="6" t="shared"/>
        <v>52894.0</v>
      </c>
      <c r="J39" s="7" t="n">
        <f si="2" t="shared"/>
        <v>10.24202233180298</v>
      </c>
      <c r="K39" s="7" t="n">
        <f si="2" t="shared"/>
        <v>-17.14285714285714</v>
      </c>
      <c r="L39" s="7" t="n">
        <f si="2" t="shared"/>
        <v>10.260142927364168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386752.0</v>
      </c>
      <c r="E40" s="5" t="n">
        <v>584.0</v>
      </c>
      <c r="F40" s="6" t="n">
        <v>386168.0</v>
      </c>
      <c r="G40" s="5" t="n">
        <f si="1" t="shared"/>
        <v>350094.0</v>
      </c>
      <c r="H40" s="5" t="n">
        <v>602.0</v>
      </c>
      <c r="I40" s="6" t="n">
        <v>349492.0</v>
      </c>
      <c r="J40" s="7" t="n">
        <f si="2" t="shared"/>
        <v>10.470902100578705</v>
      </c>
      <c r="K40" s="7" t="n">
        <f si="2" t="shared"/>
        <v>-2.9900332225913595</v>
      </c>
      <c r="L40" s="7" t="n">
        <f si="2" t="shared"/>
        <v>10.494088562828342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111788.0</v>
      </c>
      <c r="E41" s="5" t="n">
        <v>330.0</v>
      </c>
      <c r="F41" s="6" t="n">
        <v>111458.0</v>
      </c>
      <c r="G41" s="5" t="n">
        <f si="1" t="shared"/>
        <v>102541.0</v>
      </c>
      <c r="H41" s="5" t="n">
        <v>327.0</v>
      </c>
      <c r="I41" s="6" t="n">
        <v>102214.0</v>
      </c>
      <c r="J41" s="7" t="n">
        <f si="2" t="shared"/>
        <v>9.017856272125302</v>
      </c>
      <c r="K41" s="7" t="n">
        <f si="2" t="shared"/>
        <v>0.917431192660545</v>
      </c>
      <c r="L41" s="7" t="n">
        <f si="2" t="shared"/>
        <v>9.043770912008142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19831.0</v>
      </c>
      <c r="E42" s="5" t="n">
        <v>57.0</v>
      </c>
      <c r="F42" s="6" t="n">
        <v>19774.0</v>
      </c>
      <c r="G42" s="5" t="n">
        <f si="1" t="shared"/>
        <v>16362.0</v>
      </c>
      <c r="H42" s="5" t="n">
        <v>55.0</v>
      </c>
      <c r="I42" s="6" t="n">
        <v>16307.0</v>
      </c>
      <c r="J42" s="7" t="n">
        <f si="2" t="shared"/>
        <v>21.201564600904543</v>
      </c>
      <c r="K42" s="7" t="n">
        <f si="2" t="shared"/>
        <v>3.6363636363636376</v>
      </c>
      <c r="L42" s="7" t="n">
        <f si="2" t="shared"/>
        <v>21.26080824185932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3241.0</v>
      </c>
      <c r="E43" s="5" t="n">
        <f si="7" t="shared"/>
        <v>17.0</v>
      </c>
      <c r="F43" s="5" t="n">
        <f si="7" t="shared"/>
        <v>3224.0</v>
      </c>
      <c r="G43" s="5" t="n">
        <f si="7" t="shared"/>
        <v>2794.0</v>
      </c>
      <c r="H43" s="5" t="n">
        <f si="7" t="shared"/>
        <v>24.0</v>
      </c>
      <c r="I43" s="5" t="n">
        <f si="7" t="shared"/>
        <v>2770.0</v>
      </c>
      <c r="J43" s="7" t="n">
        <f si="2" t="shared"/>
        <v>15.998568360773092</v>
      </c>
      <c r="K43" s="7" t="n">
        <f si="2" t="shared"/>
        <v>-29.166666666666664</v>
      </c>
      <c r="L43" s="7" t="n">
        <f si="2" t="shared"/>
        <v>16.389891696750915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134860.0</v>
      </c>
      <c r="E44" s="5" t="n">
        <v>404.0</v>
      </c>
      <c r="F44" s="6" t="n">
        <v>134456.0</v>
      </c>
      <c r="G44" s="5" t="n">
        <f si="1" t="shared"/>
        <v>121697.0</v>
      </c>
      <c r="H44" s="5" t="n">
        <v>406.0</v>
      </c>
      <c r="I44" s="6" t="n">
        <v>121291.0</v>
      </c>
      <c r="J44" s="7" t="n">
        <f si="2" t="shared"/>
        <v>10.816207466083805</v>
      </c>
      <c r="K44" s="7" t="n">
        <f si="2" t="shared"/>
        <v>-0.49261083743842304</v>
      </c>
      <c r="L44" s="7" t="n">
        <f si="2" t="shared"/>
        <v>10.854061719336139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5872.0</v>
      </c>
      <c r="E45" s="5" t="n">
        <v>120.0</v>
      </c>
      <c r="F45" s="6" t="n">
        <v>5752.0</v>
      </c>
      <c r="G45" s="5" t="n">
        <f si="1" t="shared"/>
        <v>5596.0</v>
      </c>
      <c r="H45" s="5" t="n">
        <v>147.0</v>
      </c>
      <c r="I45" s="6" t="n">
        <v>5449.0</v>
      </c>
      <c r="J45" s="7" t="n">
        <f si="2" t="shared"/>
        <v>4.932094353109373</v>
      </c>
      <c r="K45" s="7" t="n">
        <f si="2" t="shared"/>
        <v>-18.36734693877551</v>
      </c>
      <c r="L45" s="7" t="n">
        <f si="2" t="shared"/>
        <v>5.5606533308864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6665.0</v>
      </c>
      <c r="E46" s="5" t="n">
        <f si="8" t="shared"/>
        <v>46.0</v>
      </c>
      <c r="F46" s="5" t="n">
        <f si="8" t="shared"/>
        <v>6619.0</v>
      </c>
      <c r="G46" s="5" t="n">
        <f si="8" t="shared"/>
        <v>6441.0</v>
      </c>
      <c r="H46" s="5" t="n">
        <f si="8" t="shared"/>
        <v>55.0</v>
      </c>
      <c r="I46" s="5" t="n">
        <f si="8" t="shared"/>
        <v>6386.0</v>
      </c>
      <c r="J46" s="7" t="n">
        <f si="2" t="shared"/>
        <v>3.4777208507995594</v>
      </c>
      <c r="K46" s="7" t="n">
        <f si="2" t="shared"/>
        <v>-16.36363636363637</v>
      </c>
      <c r="L46" s="7" t="n">
        <f si="2" t="shared"/>
        <v>3.648606326338877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12537.0</v>
      </c>
      <c r="E47" s="5" t="n">
        <v>166.0</v>
      </c>
      <c r="F47" s="6" t="n">
        <v>12371.0</v>
      </c>
      <c r="G47" s="5" t="n">
        <f si="1" t="shared"/>
        <v>12037.0</v>
      </c>
      <c r="H47" s="5" t="n">
        <v>202.0</v>
      </c>
      <c r="I47" s="6" t="n">
        <v>11835.0</v>
      </c>
      <c r="J47" s="7" t="n">
        <f si="2" t="shared"/>
        <v>4.153858934950572</v>
      </c>
      <c r="K47" s="7" t="n">
        <f si="2" t="shared"/>
        <v>-17.821782178217827</v>
      </c>
      <c r="L47" s="7" t="n">
        <f si="2" t="shared"/>
        <v>4.528939585973801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2003.0</v>
      </c>
      <c r="E48" s="5" t="n">
        <v>972.0</v>
      </c>
      <c r="F48" s="12" t="n">
        <v>1031.0</v>
      </c>
      <c r="G48" s="5" t="n">
        <f si="1" t="shared"/>
        <v>4640.0</v>
      </c>
      <c r="H48" s="13" t="n">
        <v>671.0</v>
      </c>
      <c r="I48" s="12" t="n">
        <v>3969.0</v>
      </c>
      <c r="J48" s="14" t="n">
        <f si="2" t="shared"/>
        <v>-56.831896551724135</v>
      </c>
      <c r="K48" s="14" t="n">
        <f si="2" t="shared"/>
        <v>44.858420268256324</v>
      </c>
      <c r="L48" s="14" t="n">
        <f si="2" t="shared"/>
        <v>-74.02368354749306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1.1864105E7</v>
      </c>
      <c r="E49" s="5" t="n">
        <f ref="E49:I49" si="9" t="shared">E19+E26+E40+E44+E47+E48</f>
        <v>4345837.0</v>
      </c>
      <c r="F49" s="5" t="n">
        <f si="9" t="shared"/>
        <v>7518268.0</v>
      </c>
      <c r="G49" s="5" t="n">
        <f si="9" t="shared"/>
        <v>1.1066707E7</v>
      </c>
      <c r="H49" s="5" t="n">
        <f si="9" t="shared"/>
        <v>4220892.0</v>
      </c>
      <c r="I49" s="5" t="n">
        <f si="9" t="shared"/>
        <v>6845815.0</v>
      </c>
      <c r="J49" s="7" t="n">
        <f si="2" t="shared"/>
        <v>7.205377353895792</v>
      </c>
      <c r="K49" s="7" t="n">
        <f si="2" t="shared"/>
        <v>2.960156289239335</v>
      </c>
      <c r="L49" s="7" t="n">
        <f si="2" t="shared"/>
        <v>9.82283336607841</v>
      </c>
      <c r="M49" s="8" t="s">
        <v>60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