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5748" tabRatio="323"/>
  </bookViews>
  <sheets>
    <sheet name="來臺旅客按性別及來臺目的" sheetId="2" r:id="rId1"/>
  </sheet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7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D45" i="2" s="1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E15" i="2"/>
  <c r="D15" i="2" s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<sst xmlns="http://schemas.openxmlformats.org/spreadsheetml/2006/main" count="112" uniqueCount="67">
  <si>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</si>
  <si>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</si>
  <si>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</si>
  <si>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</si>
  <si>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</si>
  <si>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</si>
  <si>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</si>
  <si>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</si>
  <si>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</si>
  <si>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</si>
  <si>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</si>
  <si>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</si>
  <si>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</si>
  <si>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</si>
  <si>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</si>
  <si>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</si>
  <si>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</si>
  <si>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</si>
  <si>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</si>
  <si>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</si>
  <si>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</si>
  <si>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</si>
  <si>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</si>
  <si>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</si>
  <si>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</si>
  <si>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</si>
  <si>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</si>
  <si>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</si>
  <si>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</si>
  <si>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</si>
  <si>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</si>
  <si>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</si>
  <si>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</si>
  <si>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</si>
  <si>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</si>
  <si>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</si>
  <si>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</si>
  <si>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</si>
  <si>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</si>
  <si>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</si>
  <si>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</si>
  <si>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</si>
  <si>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</si>
  <si>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</si>
  <si>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</si>
  <si>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</si>
  <si>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</si>
  <si>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</si>
  <si>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</si>
  <si>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</si>
  <si>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</si>
  <si>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</si>
  <si>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</si>
  <si>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</si>
  <si>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</si>
  <si>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</si>
  <si>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</si>
  <si>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</si>
  <si>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</si>
  <si>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</si>
  <si>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</si>
  <si>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</si>
  <si>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</si>
  <si>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</si>
  <si>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</si>
  <si>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108年1月來臺旅客人次－按性別及來臺目的分
Table 1-4  Visitor Arrivals by Gender and by Purpose of Visit,
January, 2019</t>
  </si>
  <si>
    <t>*本表來臺「目的別」係入境旅客於入境登記表（A卡）中勾選來臺旅行目的：包含業務、觀光、探親、會議、求學、展覽、醫療、其他等後，由內政部移民署統計而得，惟未繳交A卡、未勾選者自動歸類其他。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</si>
</sst>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Q50" sqref="Q50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100703</v>
      </c>
      <c r="E3" s="3">
        <v>46849</v>
      </c>
      <c r="F3" s="3">
        <v>53854</v>
      </c>
      <c r="G3" s="3">
        <v>7747</v>
      </c>
      <c r="H3" s="3">
        <v>84429</v>
      </c>
      <c r="I3" s="3">
        <v>3088</v>
      </c>
      <c r="J3" s="3">
        <v>606</v>
      </c>
      <c r="K3" s="3">
        <v>170</v>
      </c>
      <c r="L3" s="3">
        <v>44</v>
      </c>
      <c r="M3" s="3">
        <v>422</v>
      </c>
      <c r="N3" s="3">
        <v>4197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238906</v>
      </c>
      <c r="E4" s="3">
        <v>97589</v>
      </c>
      <c r="F4" s="3">
        <v>141317</v>
      </c>
      <c r="G4" s="3">
        <v>1115</v>
      </c>
      <c r="H4" s="3">
        <v>185398</v>
      </c>
      <c r="I4" s="3">
        <v>6807</v>
      </c>
      <c r="J4" s="3">
        <v>40</v>
      </c>
      <c r="K4" s="3">
        <v>735</v>
      </c>
      <c r="L4" s="3">
        <v>6</v>
      </c>
      <c r="M4" s="3">
        <v>1915</v>
      </c>
      <c r="N4" s="3">
        <v>42890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146184</v>
      </c>
      <c r="E5" s="3">
        <v>80043</v>
      </c>
      <c r="F5" s="3">
        <v>66141</v>
      </c>
      <c r="G5" s="3">
        <v>20647</v>
      </c>
      <c r="H5" s="3">
        <v>107986</v>
      </c>
      <c r="I5" s="3">
        <v>1485</v>
      </c>
      <c r="J5" s="3">
        <v>699</v>
      </c>
      <c r="K5" s="3">
        <v>314</v>
      </c>
      <c r="L5" s="3">
        <v>98</v>
      </c>
      <c r="M5" s="3">
        <v>19</v>
      </c>
      <c r="N5" s="3">
        <v>14936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116976</v>
      </c>
      <c r="E6" s="3">
        <v>50371</v>
      </c>
      <c r="F6" s="3">
        <v>66605</v>
      </c>
      <c r="G6" s="3">
        <v>4590</v>
      </c>
      <c r="H6" s="3">
        <v>97914</v>
      </c>
      <c r="I6" s="3">
        <v>1542</v>
      </c>
      <c r="J6" s="3">
        <v>416</v>
      </c>
      <c r="K6" s="3">
        <v>703</v>
      </c>
      <c r="L6" s="3">
        <v>315</v>
      </c>
      <c r="M6" s="3">
        <v>15</v>
      </c>
      <c r="N6" s="3">
        <v>11481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2562</v>
      </c>
      <c r="E7" s="3">
        <v>2208</v>
      </c>
      <c r="F7" s="3">
        <v>354</v>
      </c>
      <c r="G7" s="3">
        <v>662</v>
      </c>
      <c r="H7" s="3">
        <v>212</v>
      </c>
      <c r="I7" s="3">
        <v>79</v>
      </c>
      <c r="J7" s="3">
        <v>116</v>
      </c>
      <c r="K7" s="3">
        <v>37</v>
      </c>
      <c r="L7" s="3">
        <v>0</v>
      </c>
      <c r="M7" s="3">
        <v>1</v>
      </c>
      <c r="N7" s="3">
        <v>1455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1438</v>
      </c>
      <c r="E8" s="3">
        <v>1081</v>
      </c>
      <c r="F8" s="3">
        <v>357</v>
      </c>
      <c r="G8" s="3">
        <v>568</v>
      </c>
      <c r="H8" s="3">
        <v>379</v>
      </c>
      <c r="I8" s="3">
        <v>70</v>
      </c>
      <c r="J8" s="3">
        <v>20</v>
      </c>
      <c r="K8" s="3">
        <v>26</v>
      </c>
      <c r="L8" s="3">
        <v>12</v>
      </c>
      <c r="M8" s="3">
        <v>3</v>
      </c>
      <c r="N8" s="3">
        <v>360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29126</v>
      </c>
      <c r="E9" s="3">
        <v>14324</v>
      </c>
      <c r="F9" s="3">
        <v>14802</v>
      </c>
      <c r="G9" s="3">
        <v>1775</v>
      </c>
      <c r="H9" s="3">
        <v>21468</v>
      </c>
      <c r="I9" s="3">
        <v>1339</v>
      </c>
      <c r="J9" s="3">
        <v>271</v>
      </c>
      <c r="K9" s="3">
        <v>73</v>
      </c>
      <c r="L9" s="3">
        <v>30</v>
      </c>
      <c r="M9" s="3">
        <v>80</v>
      </c>
      <c r="N9" s="3">
        <v>4090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28937</v>
      </c>
      <c r="E10" s="3">
        <v>15395</v>
      </c>
      <c r="F10" s="3">
        <v>13542</v>
      </c>
      <c r="G10" s="3">
        <v>4256</v>
      </c>
      <c r="H10" s="3">
        <v>20528</v>
      </c>
      <c r="I10" s="3">
        <v>1099</v>
      </c>
      <c r="J10" s="3">
        <v>339</v>
      </c>
      <c r="K10" s="3">
        <v>29</v>
      </c>
      <c r="L10" s="3">
        <v>44</v>
      </c>
      <c r="M10" s="3">
        <v>28</v>
      </c>
      <c r="N10" s="3">
        <v>2614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14773</v>
      </c>
      <c r="E11" s="3">
        <v>5851</v>
      </c>
      <c r="F11" s="3">
        <v>8922</v>
      </c>
      <c r="G11" s="3">
        <v>280</v>
      </c>
      <c r="H11" s="3">
        <v>2767</v>
      </c>
      <c r="I11" s="3">
        <v>546</v>
      </c>
      <c r="J11" s="3">
        <v>51</v>
      </c>
      <c r="K11" s="3">
        <v>92</v>
      </c>
      <c r="L11" s="3">
        <v>49</v>
      </c>
      <c r="M11" s="3">
        <v>57</v>
      </c>
      <c r="N11" s="3">
        <v>10931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38002</v>
      </c>
      <c r="E12" s="3">
        <v>15439</v>
      </c>
      <c r="F12" s="3">
        <v>22563</v>
      </c>
      <c r="G12" s="3">
        <v>741</v>
      </c>
      <c r="H12" s="3">
        <v>18746</v>
      </c>
      <c r="I12" s="3">
        <v>1378</v>
      </c>
      <c r="J12" s="3">
        <v>198</v>
      </c>
      <c r="K12" s="3">
        <v>58</v>
      </c>
      <c r="L12" s="3">
        <v>6</v>
      </c>
      <c r="M12" s="3">
        <v>91</v>
      </c>
      <c r="N12" s="3">
        <v>16784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27164</v>
      </c>
      <c r="E13" s="3">
        <v>10679</v>
      </c>
      <c r="F13" s="3">
        <v>16485</v>
      </c>
      <c r="G13" s="3">
        <v>897</v>
      </c>
      <c r="H13" s="3">
        <v>18616</v>
      </c>
      <c r="I13" s="3">
        <v>635</v>
      </c>
      <c r="J13" s="3">
        <v>126</v>
      </c>
      <c r="K13" s="3">
        <v>109</v>
      </c>
      <c r="L13" s="3">
        <v>29</v>
      </c>
      <c r="M13" s="3">
        <v>8</v>
      </c>
      <c r="N13" s="3">
        <v>6744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20132</v>
      </c>
      <c r="E14" s="3">
        <v>7456</v>
      </c>
      <c r="F14" s="3">
        <v>12676</v>
      </c>
      <c r="G14" s="3">
        <v>336</v>
      </c>
      <c r="H14" s="3">
        <v>5605</v>
      </c>
      <c r="I14" s="3">
        <v>2313</v>
      </c>
      <c r="J14" s="3">
        <v>81</v>
      </c>
      <c r="K14" s="3">
        <v>175</v>
      </c>
      <c r="L14" s="3">
        <v>9</v>
      </c>
      <c r="M14" s="3">
        <v>18</v>
      </c>
      <c r="N14" s="3">
        <v>11595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2427</v>
      </c>
      <c r="E15" s="3">
        <f t="shared" ref="E15" si="1">E16-E9-E10-E11-E12-E13-E14</f>
        <v>1317</v>
      </c>
      <c r="F15" s="3">
        <f t="shared" ref="F15:N15" si="2">F16-F9-F10-F11-F12-F13-F14</f>
        <v>1110</v>
      </c>
      <c r="G15" s="3">
        <f t="shared" si="2"/>
        <v>55</v>
      </c>
      <c r="H15" s="3">
        <f t="shared" si="2"/>
        <v>1097</v>
      </c>
      <c r="I15" s="3">
        <f t="shared" si="2"/>
        <v>155</v>
      </c>
      <c r="J15" s="3">
        <f t="shared" si="2"/>
        <v>20</v>
      </c>
      <c r="K15" s="3">
        <f t="shared" si="2"/>
        <v>6</v>
      </c>
      <c r="L15" s="3">
        <f t="shared" si="2"/>
        <v>1</v>
      </c>
      <c r="M15" s="3">
        <f t="shared" si="2"/>
        <v>73</v>
      </c>
      <c r="N15" s="3">
        <f t="shared" si="2"/>
        <v>1020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160561</v>
      </c>
      <c r="E16" s="3">
        <v>70461</v>
      </c>
      <c r="F16" s="3">
        <v>90100</v>
      </c>
      <c r="G16" s="3">
        <v>8340</v>
      </c>
      <c r="H16" s="3">
        <v>88827</v>
      </c>
      <c r="I16" s="3">
        <v>7465</v>
      </c>
      <c r="J16" s="3">
        <v>1086</v>
      </c>
      <c r="K16" s="3">
        <v>542</v>
      </c>
      <c r="L16" s="3">
        <v>168</v>
      </c>
      <c r="M16" s="3">
        <v>355</v>
      </c>
      <c r="N16" s="3">
        <v>53778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1428</v>
      </c>
      <c r="E17" s="3">
        <f>E18-E16-E3-E4-E5-E6-E7-E8</f>
        <v>921</v>
      </c>
      <c r="F17" s="3">
        <f t="shared" ref="F17:N17" si="3">F18-F16-F3-F4-F5-F6-F7-F8</f>
        <v>507</v>
      </c>
      <c r="G17" s="3">
        <f t="shared" si="3"/>
        <v>190</v>
      </c>
      <c r="H17" s="3">
        <f t="shared" si="3"/>
        <v>472</v>
      </c>
      <c r="I17" s="3">
        <f t="shared" si="3"/>
        <v>111</v>
      </c>
      <c r="J17" s="3">
        <f t="shared" si="3"/>
        <v>51</v>
      </c>
      <c r="K17" s="3">
        <f t="shared" si="3"/>
        <v>16</v>
      </c>
      <c r="L17" s="3">
        <f t="shared" si="3"/>
        <v>34</v>
      </c>
      <c r="M17" s="3">
        <f t="shared" si="3"/>
        <v>49</v>
      </c>
      <c r="N17" s="3">
        <f t="shared" si="3"/>
        <v>505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768758</v>
      </c>
      <c r="E18" s="3">
        <v>349523</v>
      </c>
      <c r="F18" s="3">
        <v>419235</v>
      </c>
      <c r="G18" s="3">
        <v>43859</v>
      </c>
      <c r="H18" s="3">
        <v>565617</v>
      </c>
      <c r="I18" s="3">
        <v>20647</v>
      </c>
      <c r="J18" s="3">
        <v>3034</v>
      </c>
      <c r="K18" s="3">
        <v>2543</v>
      </c>
      <c r="L18" s="3">
        <v>677</v>
      </c>
      <c r="M18" s="3">
        <v>2779</v>
      </c>
      <c r="N18" s="3">
        <v>129602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10108</v>
      </c>
      <c r="E19" s="3">
        <v>5607</v>
      </c>
      <c r="F19" s="3">
        <v>4501</v>
      </c>
      <c r="G19" s="3">
        <v>732</v>
      </c>
      <c r="H19" s="3">
        <v>5396</v>
      </c>
      <c r="I19" s="3">
        <v>1877</v>
      </c>
      <c r="J19" s="3">
        <v>59</v>
      </c>
      <c r="K19" s="3">
        <v>37</v>
      </c>
      <c r="L19" s="3">
        <v>9</v>
      </c>
      <c r="M19" s="3">
        <v>9</v>
      </c>
      <c r="N19" s="3">
        <v>1989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45499</v>
      </c>
      <c r="E20" s="3">
        <v>28295</v>
      </c>
      <c r="F20" s="3">
        <v>17204</v>
      </c>
      <c r="G20" s="3">
        <v>9041</v>
      </c>
      <c r="H20" s="3">
        <v>15958</v>
      </c>
      <c r="I20" s="3">
        <v>11234</v>
      </c>
      <c r="J20" s="3">
        <v>328</v>
      </c>
      <c r="K20" s="3">
        <v>241</v>
      </c>
      <c r="L20" s="3">
        <v>35</v>
      </c>
      <c r="M20" s="3">
        <v>33</v>
      </c>
      <c r="N20" s="3">
        <v>8629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267</v>
      </c>
      <c r="E21" s="3">
        <v>193</v>
      </c>
      <c r="F21" s="3">
        <v>74</v>
      </c>
      <c r="G21" s="3">
        <v>85</v>
      </c>
      <c r="H21" s="3">
        <v>63</v>
      </c>
      <c r="I21" s="3">
        <v>21</v>
      </c>
      <c r="J21" s="3">
        <v>3</v>
      </c>
      <c r="K21" s="3">
        <v>6</v>
      </c>
      <c r="L21" s="3">
        <v>4</v>
      </c>
      <c r="M21" s="3">
        <v>0</v>
      </c>
      <c r="N21" s="3">
        <v>85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466</v>
      </c>
      <c r="E22" s="3">
        <v>290</v>
      </c>
      <c r="F22" s="3">
        <v>176</v>
      </c>
      <c r="G22" s="3">
        <v>67</v>
      </c>
      <c r="H22" s="3">
        <v>130</v>
      </c>
      <c r="I22" s="3">
        <v>57</v>
      </c>
      <c r="J22" s="3">
        <v>5</v>
      </c>
      <c r="K22" s="3">
        <v>21</v>
      </c>
      <c r="L22" s="3">
        <v>3</v>
      </c>
      <c r="M22" s="3">
        <v>0</v>
      </c>
      <c r="N22" s="3">
        <v>183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133</v>
      </c>
      <c r="E23" s="3">
        <v>77</v>
      </c>
      <c r="F23" s="3">
        <v>56</v>
      </c>
      <c r="G23" s="3">
        <v>7</v>
      </c>
      <c r="H23" s="3">
        <v>34</v>
      </c>
      <c r="I23" s="3">
        <v>17</v>
      </c>
      <c r="J23" s="3">
        <v>1</v>
      </c>
      <c r="K23" s="3">
        <v>1</v>
      </c>
      <c r="L23" s="3">
        <v>0</v>
      </c>
      <c r="M23" s="3">
        <v>1</v>
      </c>
      <c r="N23" s="3">
        <v>72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898</v>
      </c>
      <c r="E24" s="3">
        <f>E25-E19-E20-E21-E22-E23</f>
        <v>501</v>
      </c>
      <c r="F24" s="3">
        <f t="shared" ref="F24:N24" si="4">F25-F19-F20-F21-F22-F23</f>
        <v>397</v>
      </c>
      <c r="G24" s="3">
        <f t="shared" si="4"/>
        <v>58</v>
      </c>
      <c r="H24" s="3">
        <f t="shared" si="4"/>
        <v>223</v>
      </c>
      <c r="I24" s="3">
        <f t="shared" si="4"/>
        <v>132</v>
      </c>
      <c r="J24" s="3">
        <f t="shared" si="4"/>
        <v>9</v>
      </c>
      <c r="K24" s="3">
        <f t="shared" si="4"/>
        <v>22</v>
      </c>
      <c r="L24" s="3">
        <f t="shared" si="4"/>
        <v>0</v>
      </c>
      <c r="M24" s="3">
        <f t="shared" si="4"/>
        <v>0</v>
      </c>
      <c r="N24" s="3">
        <f t="shared" si="4"/>
        <v>454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57371</v>
      </c>
      <c r="E25" s="3">
        <v>34963</v>
      </c>
      <c r="F25" s="3">
        <v>22408</v>
      </c>
      <c r="G25" s="3">
        <v>9990</v>
      </c>
      <c r="H25" s="3">
        <v>21804</v>
      </c>
      <c r="I25" s="3">
        <v>13338</v>
      </c>
      <c r="J25" s="3">
        <v>405</v>
      </c>
      <c r="K25" s="3">
        <v>328</v>
      </c>
      <c r="L25" s="3">
        <v>51</v>
      </c>
      <c r="M25" s="3">
        <v>43</v>
      </c>
      <c r="N25" s="3">
        <v>11412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612</v>
      </c>
      <c r="E26" s="3">
        <v>425</v>
      </c>
      <c r="F26" s="3">
        <v>187</v>
      </c>
      <c r="G26" s="3">
        <v>191</v>
      </c>
      <c r="H26" s="3">
        <v>192</v>
      </c>
      <c r="I26" s="3">
        <v>54</v>
      </c>
      <c r="J26" s="3">
        <v>4</v>
      </c>
      <c r="K26" s="3">
        <v>33</v>
      </c>
      <c r="L26" s="3">
        <v>1</v>
      </c>
      <c r="M26" s="3">
        <v>0</v>
      </c>
      <c r="N26" s="3">
        <v>137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3867</v>
      </c>
      <c r="E27" s="3">
        <v>2638</v>
      </c>
      <c r="F27" s="3">
        <v>1229</v>
      </c>
      <c r="G27" s="3">
        <v>715</v>
      </c>
      <c r="H27" s="3">
        <v>1223</v>
      </c>
      <c r="I27" s="3">
        <v>388</v>
      </c>
      <c r="J27" s="3">
        <v>35</v>
      </c>
      <c r="K27" s="3">
        <v>149</v>
      </c>
      <c r="L27" s="3">
        <v>17</v>
      </c>
      <c r="M27" s="3">
        <v>2</v>
      </c>
      <c r="N27" s="3">
        <v>1338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5037</v>
      </c>
      <c r="E28" s="3">
        <v>3676</v>
      </c>
      <c r="F28" s="3">
        <v>1361</v>
      </c>
      <c r="G28" s="3">
        <v>1493</v>
      </c>
      <c r="H28" s="3">
        <v>1715</v>
      </c>
      <c r="I28" s="3">
        <v>357</v>
      </c>
      <c r="J28" s="3">
        <v>50</v>
      </c>
      <c r="K28" s="3">
        <v>102</v>
      </c>
      <c r="L28" s="3">
        <v>16</v>
      </c>
      <c r="M28" s="3">
        <v>2</v>
      </c>
      <c r="N28" s="3">
        <v>1302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1461</v>
      </c>
      <c r="E29" s="3">
        <v>1166</v>
      </c>
      <c r="F29" s="3">
        <v>295</v>
      </c>
      <c r="G29" s="3">
        <v>565</v>
      </c>
      <c r="H29" s="3">
        <v>372</v>
      </c>
      <c r="I29" s="3">
        <v>100</v>
      </c>
      <c r="J29" s="3">
        <v>27</v>
      </c>
      <c r="K29" s="3">
        <v>26</v>
      </c>
      <c r="L29" s="3">
        <v>8</v>
      </c>
      <c r="M29" s="3">
        <v>0</v>
      </c>
      <c r="N29" s="3">
        <v>363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1911</v>
      </c>
      <c r="E30" s="3">
        <v>1425</v>
      </c>
      <c r="F30" s="3">
        <v>486</v>
      </c>
      <c r="G30" s="3">
        <v>722</v>
      </c>
      <c r="H30" s="3">
        <v>690</v>
      </c>
      <c r="I30" s="3">
        <v>108</v>
      </c>
      <c r="J30" s="3">
        <v>23</v>
      </c>
      <c r="K30" s="3">
        <v>47</v>
      </c>
      <c r="L30" s="3">
        <v>2</v>
      </c>
      <c r="M30" s="3">
        <v>0</v>
      </c>
      <c r="N30" s="3">
        <v>319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794</v>
      </c>
      <c r="E31" s="3">
        <v>590</v>
      </c>
      <c r="F31" s="3">
        <v>204</v>
      </c>
      <c r="G31" s="3">
        <v>195</v>
      </c>
      <c r="H31" s="3">
        <v>298</v>
      </c>
      <c r="I31" s="3">
        <v>80</v>
      </c>
      <c r="J31" s="3">
        <v>11</v>
      </c>
      <c r="K31" s="3">
        <v>3</v>
      </c>
      <c r="L31" s="3">
        <v>4</v>
      </c>
      <c r="M31" s="3">
        <v>1</v>
      </c>
      <c r="N31" s="3">
        <v>202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919</v>
      </c>
      <c r="E32" s="3">
        <v>675</v>
      </c>
      <c r="F32" s="3">
        <v>244</v>
      </c>
      <c r="G32" s="3">
        <v>189</v>
      </c>
      <c r="H32" s="3">
        <v>300</v>
      </c>
      <c r="I32" s="3">
        <v>71</v>
      </c>
      <c r="J32" s="3">
        <v>14</v>
      </c>
      <c r="K32" s="3">
        <v>35</v>
      </c>
      <c r="L32" s="3">
        <v>4</v>
      </c>
      <c r="M32" s="3">
        <v>1</v>
      </c>
      <c r="N32" s="3">
        <v>305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5328</v>
      </c>
      <c r="E33" s="3">
        <v>3709</v>
      </c>
      <c r="F33" s="3">
        <v>1619</v>
      </c>
      <c r="G33" s="3">
        <v>1145</v>
      </c>
      <c r="H33" s="3">
        <v>2059</v>
      </c>
      <c r="I33" s="3">
        <v>460</v>
      </c>
      <c r="J33" s="3">
        <v>74</v>
      </c>
      <c r="K33" s="3">
        <v>19</v>
      </c>
      <c r="L33" s="3">
        <v>32</v>
      </c>
      <c r="M33" s="3">
        <v>7</v>
      </c>
      <c r="N33" s="3">
        <v>1532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768</v>
      </c>
      <c r="E34" s="3">
        <v>511</v>
      </c>
      <c r="F34" s="3">
        <v>257</v>
      </c>
      <c r="G34" s="3">
        <v>181</v>
      </c>
      <c r="H34" s="3">
        <v>322</v>
      </c>
      <c r="I34" s="3">
        <v>64</v>
      </c>
      <c r="J34" s="3">
        <v>4</v>
      </c>
      <c r="K34" s="3">
        <v>16</v>
      </c>
      <c r="L34" s="3">
        <v>2</v>
      </c>
      <c r="M34" s="3">
        <v>0</v>
      </c>
      <c r="N34" s="3">
        <v>179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124</v>
      </c>
      <c r="E35" s="3">
        <v>113</v>
      </c>
      <c r="F35" s="3">
        <v>11</v>
      </c>
      <c r="G35" s="3">
        <v>41</v>
      </c>
      <c r="H35" s="3">
        <v>19</v>
      </c>
      <c r="I35" s="3">
        <v>7</v>
      </c>
      <c r="J35" s="3">
        <v>2</v>
      </c>
      <c r="K35" s="3">
        <v>1</v>
      </c>
      <c r="L35" s="3">
        <v>0</v>
      </c>
      <c r="M35" s="3">
        <v>0</v>
      </c>
      <c r="N35" s="3">
        <v>54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718</v>
      </c>
      <c r="E36" s="3">
        <v>547</v>
      </c>
      <c r="F36" s="3">
        <v>171</v>
      </c>
      <c r="G36" s="3">
        <v>247</v>
      </c>
      <c r="H36" s="3">
        <v>232</v>
      </c>
      <c r="I36" s="3">
        <v>57</v>
      </c>
      <c r="J36" s="3">
        <v>17</v>
      </c>
      <c r="K36" s="3">
        <v>12</v>
      </c>
      <c r="L36" s="3">
        <v>1</v>
      </c>
      <c r="M36" s="3">
        <v>0</v>
      </c>
      <c r="N36" s="3">
        <v>152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1027</v>
      </c>
      <c r="E37" s="3">
        <v>590</v>
      </c>
      <c r="F37" s="3">
        <v>437</v>
      </c>
      <c r="G37" s="3">
        <v>173</v>
      </c>
      <c r="H37" s="3">
        <v>404</v>
      </c>
      <c r="I37" s="3">
        <v>32</v>
      </c>
      <c r="J37" s="3">
        <v>21</v>
      </c>
      <c r="K37" s="3">
        <v>10</v>
      </c>
      <c r="L37" s="3">
        <v>6</v>
      </c>
      <c r="M37" s="3">
        <v>2</v>
      </c>
      <c r="N37" s="3">
        <v>379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3816</v>
      </c>
      <c r="E38" s="3">
        <f>E39-E26-E27-E28-E29-E30-E31-E32-E33-E34-E35-E36-E37</f>
        <v>2617</v>
      </c>
      <c r="F38" s="3">
        <f t="shared" ref="F38:N38" si="5">F39-F26-F27-F28-F29-F30-F31-F32-F33-F34-F35-F36-F37</f>
        <v>1199</v>
      </c>
      <c r="G38" s="3">
        <f t="shared" si="5"/>
        <v>930</v>
      </c>
      <c r="H38" s="3">
        <f t="shared" si="5"/>
        <v>1406</v>
      </c>
      <c r="I38" s="3">
        <f t="shared" si="5"/>
        <v>200</v>
      </c>
      <c r="J38" s="3">
        <f t="shared" si="5"/>
        <v>37</v>
      </c>
      <c r="K38" s="3">
        <f t="shared" si="5"/>
        <v>82</v>
      </c>
      <c r="L38" s="3">
        <f t="shared" si="5"/>
        <v>15</v>
      </c>
      <c r="M38" s="3">
        <f t="shared" si="5"/>
        <v>1</v>
      </c>
      <c r="N38" s="3">
        <f t="shared" si="5"/>
        <v>1145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26382</v>
      </c>
      <c r="E39" s="3">
        <v>18682</v>
      </c>
      <c r="F39" s="3">
        <v>7700</v>
      </c>
      <c r="G39" s="3">
        <v>6787</v>
      </c>
      <c r="H39" s="3">
        <v>9232</v>
      </c>
      <c r="I39" s="3">
        <v>1978</v>
      </c>
      <c r="J39" s="3">
        <v>319</v>
      </c>
      <c r="K39" s="3">
        <v>535</v>
      </c>
      <c r="L39" s="3">
        <v>108</v>
      </c>
      <c r="M39" s="3">
        <v>16</v>
      </c>
      <c r="N39" s="3">
        <v>7407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12179</v>
      </c>
      <c r="E40" s="3">
        <v>6584</v>
      </c>
      <c r="F40" s="3">
        <v>5595</v>
      </c>
      <c r="G40" s="3">
        <v>591</v>
      </c>
      <c r="H40" s="3">
        <v>7211</v>
      </c>
      <c r="I40" s="3">
        <v>2122</v>
      </c>
      <c r="J40" s="3">
        <v>96</v>
      </c>
      <c r="K40" s="3">
        <v>34</v>
      </c>
      <c r="L40" s="3">
        <v>12</v>
      </c>
      <c r="M40" s="3">
        <v>14</v>
      </c>
      <c r="N40" s="3">
        <v>2099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1817</v>
      </c>
      <c r="E41" s="3">
        <v>1012</v>
      </c>
      <c r="F41" s="3">
        <v>805</v>
      </c>
      <c r="G41" s="3">
        <v>129</v>
      </c>
      <c r="H41" s="3">
        <v>893</v>
      </c>
      <c r="I41" s="3">
        <v>440</v>
      </c>
      <c r="J41" s="3">
        <v>13</v>
      </c>
      <c r="K41" s="3">
        <v>14</v>
      </c>
      <c r="L41" s="3">
        <v>0</v>
      </c>
      <c r="M41" s="3">
        <v>6</v>
      </c>
      <c r="N41" s="3">
        <v>322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200</v>
      </c>
      <c r="E42" s="3">
        <f>E43-E40-E41</f>
        <v>113</v>
      </c>
      <c r="F42" s="3">
        <f t="shared" ref="F42:N42" si="6">F43-F40-F41</f>
        <v>87</v>
      </c>
      <c r="G42" s="3">
        <f t="shared" si="6"/>
        <v>26</v>
      </c>
      <c r="H42" s="3">
        <f t="shared" si="6"/>
        <v>59</v>
      </c>
      <c r="I42" s="3">
        <f t="shared" si="6"/>
        <v>17</v>
      </c>
      <c r="J42" s="3">
        <f t="shared" si="6"/>
        <v>5</v>
      </c>
      <c r="K42" s="3">
        <f t="shared" si="6"/>
        <v>5</v>
      </c>
      <c r="L42" s="3">
        <f t="shared" si="6"/>
        <v>0</v>
      </c>
      <c r="M42" s="3">
        <f t="shared" si="6"/>
        <v>45</v>
      </c>
      <c r="N42" s="3">
        <f t="shared" si="6"/>
        <v>43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14196</v>
      </c>
      <c r="E43" s="3">
        <v>7709</v>
      </c>
      <c r="F43" s="3">
        <v>6487</v>
      </c>
      <c r="G43" s="3">
        <v>746</v>
      </c>
      <c r="H43" s="3">
        <v>8163</v>
      </c>
      <c r="I43" s="3">
        <v>2579</v>
      </c>
      <c r="J43" s="3">
        <v>114</v>
      </c>
      <c r="K43" s="3">
        <v>53</v>
      </c>
      <c r="L43" s="3">
        <v>12</v>
      </c>
      <c r="M43" s="3">
        <v>65</v>
      </c>
      <c r="N43" s="3">
        <v>2464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428</v>
      </c>
      <c r="E44" s="3">
        <v>247</v>
      </c>
      <c r="F44" s="3">
        <v>181</v>
      </c>
      <c r="G44" s="3">
        <v>53</v>
      </c>
      <c r="H44" s="3">
        <v>51</v>
      </c>
      <c r="I44" s="3">
        <v>70</v>
      </c>
      <c r="J44" s="3">
        <v>2</v>
      </c>
      <c r="K44" s="3">
        <v>2</v>
      </c>
      <c r="L44" s="3">
        <v>1</v>
      </c>
      <c r="M44" s="3">
        <v>0</v>
      </c>
      <c r="N44" s="3">
        <v>249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405</v>
      </c>
      <c r="E45" s="3">
        <f>E46-E44</f>
        <v>322</v>
      </c>
      <c r="F45" s="3">
        <f t="shared" ref="F45:N45" si="7">F46-F44</f>
        <v>83</v>
      </c>
      <c r="G45" s="3">
        <f t="shared" si="7"/>
        <v>137</v>
      </c>
      <c r="H45" s="3">
        <f t="shared" si="7"/>
        <v>58</v>
      </c>
      <c r="I45" s="3">
        <f t="shared" si="7"/>
        <v>24</v>
      </c>
      <c r="J45" s="3">
        <f t="shared" si="7"/>
        <v>14</v>
      </c>
      <c r="K45" s="3">
        <f t="shared" si="7"/>
        <v>13</v>
      </c>
      <c r="L45" s="3">
        <f t="shared" si="7"/>
        <v>5</v>
      </c>
      <c r="M45" s="3">
        <f t="shared" si="7"/>
        <v>0</v>
      </c>
      <c r="N45" s="3">
        <f t="shared" si="7"/>
        <v>154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833</v>
      </c>
      <c r="E46" s="3">
        <v>569</v>
      </c>
      <c r="F46" s="3">
        <v>264</v>
      </c>
      <c r="G46" s="3">
        <v>190</v>
      </c>
      <c r="H46" s="3">
        <v>109</v>
      </c>
      <c r="I46" s="3">
        <v>94</v>
      </c>
      <c r="J46" s="3">
        <v>16</v>
      </c>
      <c r="K46" s="3">
        <v>15</v>
      </c>
      <c r="L46" s="3">
        <v>6</v>
      </c>
      <c r="M46" s="3">
        <v>0</v>
      </c>
      <c r="N46" s="3">
        <v>403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171</v>
      </c>
      <c r="E47" s="3">
        <v>101</v>
      </c>
      <c r="F47" s="3">
        <v>70</v>
      </c>
      <c r="G47" s="3">
        <v>6</v>
      </c>
      <c r="H47" s="3">
        <v>21</v>
      </c>
      <c r="I47" s="3">
        <v>10</v>
      </c>
      <c r="J47" s="3">
        <v>1</v>
      </c>
      <c r="K47" s="3">
        <v>0</v>
      </c>
      <c r="L47" s="3">
        <v>0</v>
      </c>
      <c r="M47" s="3">
        <v>0</v>
      </c>
      <c r="N47" s="3">
        <v>133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867711</v>
      </c>
      <c r="E48" s="3">
        <f>E47+E46+E43+E39+E25+E18</f>
        <v>411547</v>
      </c>
      <c r="F48" s="3">
        <f t="shared" ref="F48:N48" si="8">F47+F46+F43+F39+F25+F18</f>
        <v>456164</v>
      </c>
      <c r="G48" s="3">
        <f t="shared" si="8"/>
        <v>61578</v>
      </c>
      <c r="H48" s="3">
        <f t="shared" si="8"/>
        <v>604946</v>
      </c>
      <c r="I48" s="3">
        <f t="shared" si="8"/>
        <v>38646</v>
      </c>
      <c r="J48" s="3">
        <f t="shared" si="8"/>
        <v>3889</v>
      </c>
      <c r="K48" s="3">
        <f t="shared" si="8"/>
        <v>3474</v>
      </c>
      <c r="L48" s="3">
        <f t="shared" si="8"/>
        <v>854</v>
      </c>
      <c r="M48" s="3">
        <f t="shared" si="8"/>
        <v>2903</v>
      </c>
      <c r="N48" s="3">
        <f t="shared" si="8"/>
        <v>151421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2019-03-06T08:37:41Z</dcterms:modified>
</cp:coreProperties>
</file>