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2\"/>
    </mc:Choice>
  </mc:AlternateContent>
  <bookViews>
    <workbookView xWindow="0" yWindow="0" windowWidth="21576" windowHeight="9108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E45" i="2"/>
  <c r="E42" i="2"/>
  <c r="D42" i="2" s="1"/>
  <c r="E38" i="2"/>
  <c r="D38" i="2" s="1"/>
  <c r="E24" i="2"/>
  <c r="D24" i="2" s="1"/>
  <c r="E17" i="2"/>
  <c r="D17" i="2" s="1"/>
  <c r="E15" i="2"/>
  <c r="D15" i="2" s="1"/>
  <c r="D48" i="2" l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<sst xmlns="http://schemas.openxmlformats.org/spreadsheetml/2006/main" count="112" uniqueCount="67">
  <si>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</si>
  <si>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</si>
  <si>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</si>
  <si>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</si>
  <si>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</si>
  <si>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</si>
  <si>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</si>
  <si>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</si>
  <si>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</si>
  <si>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</si>
  <si>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</si>
  <si>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</si>
  <si>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</si>
  <si>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</si>
  <si>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</si>
  <si>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</si>
  <si>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</si>
  <si>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</si>
  <si>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</si>
  <si>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</si>
  <si>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</si>
  <si>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</si>
  <si>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</si>
  <si>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</si>
  <si>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</si>
  <si>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</si>
  <si>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</si>
  <si>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</si>
  <si>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</si>
  <si>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</si>
  <si>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</si>
  <si>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</si>
  <si>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</si>
  <si>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</si>
  <si>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</si>
  <si>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</si>
  <si>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</si>
  <si>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</si>
  <si>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</si>
  <si>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</si>
  <si>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</si>
  <si>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</si>
  <si>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</si>
  <si>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</si>
  <si>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</si>
  <si>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</si>
  <si>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</si>
  <si>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</si>
  <si>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</si>
  <si>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</si>
  <si>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</si>
  <si>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</si>
  <si>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</si>
  <si>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</si>
  <si>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</si>
  <si>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</si>
  <si>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</si>
  <si>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</si>
  <si>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</si>
  <si>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</si>
  <si>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</si>
  <si>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</si>
  <si>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</si>
  <si>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</si>
  <si>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</si>
  <si>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108年1至2月來臺旅客人次－按性別及來臺目的分
Table 1-4  Visitor Arrivals by Gender and by Purpose of Visit,
January-February, 2019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</si>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</sst>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R47" sqref="R47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220234</v>
      </c>
      <c r="E3" s="3">
        <v>103318</v>
      </c>
      <c r="F3" s="3">
        <v>116916</v>
      </c>
      <c r="G3" s="3">
        <v>12483</v>
      </c>
      <c r="H3" s="3">
        <v>178764</v>
      </c>
      <c r="I3" s="3">
        <v>8030</v>
      </c>
      <c r="J3" s="3">
        <v>929</v>
      </c>
      <c r="K3" s="3">
        <v>340</v>
      </c>
      <c r="L3" s="3">
        <v>50</v>
      </c>
      <c r="M3" s="3">
        <v>705</v>
      </c>
      <c r="N3" s="3">
        <v>18933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522376</v>
      </c>
      <c r="E4" s="3">
        <v>213152</v>
      </c>
      <c r="F4" s="3">
        <v>309224</v>
      </c>
      <c r="G4" s="3">
        <v>2153</v>
      </c>
      <c r="H4" s="3">
        <v>404395</v>
      </c>
      <c r="I4" s="3">
        <v>12224</v>
      </c>
      <c r="J4" s="3">
        <v>58</v>
      </c>
      <c r="K4" s="3">
        <v>8426</v>
      </c>
      <c r="L4" s="3">
        <v>10</v>
      </c>
      <c r="M4" s="3">
        <v>3646</v>
      </c>
      <c r="N4" s="3">
        <v>91464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291107</v>
      </c>
      <c r="E5" s="3">
        <v>153121</v>
      </c>
      <c r="F5" s="3">
        <v>137986</v>
      </c>
      <c r="G5" s="3">
        <v>36041</v>
      </c>
      <c r="H5" s="3">
        <v>216546</v>
      </c>
      <c r="I5" s="3">
        <v>3320</v>
      </c>
      <c r="J5" s="3">
        <v>1201</v>
      </c>
      <c r="K5" s="3">
        <v>1055</v>
      </c>
      <c r="L5" s="3">
        <v>170</v>
      </c>
      <c r="M5" s="3">
        <v>36</v>
      </c>
      <c r="N5" s="3">
        <v>32738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231401</v>
      </c>
      <c r="E6" s="3">
        <v>98852</v>
      </c>
      <c r="F6" s="3">
        <v>132549</v>
      </c>
      <c r="G6" s="3">
        <v>7714</v>
      </c>
      <c r="H6" s="3">
        <v>196943</v>
      </c>
      <c r="I6" s="3">
        <v>3144</v>
      </c>
      <c r="J6" s="3">
        <v>631</v>
      </c>
      <c r="K6" s="3">
        <v>1409</v>
      </c>
      <c r="L6" s="3">
        <v>560</v>
      </c>
      <c r="M6" s="3">
        <v>21</v>
      </c>
      <c r="N6" s="3">
        <v>20979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6170</v>
      </c>
      <c r="E7" s="3">
        <v>5114</v>
      </c>
      <c r="F7" s="3">
        <v>1056</v>
      </c>
      <c r="G7" s="3">
        <v>1094</v>
      </c>
      <c r="H7" s="3">
        <v>624</v>
      </c>
      <c r="I7" s="3">
        <v>183</v>
      </c>
      <c r="J7" s="3">
        <v>338</v>
      </c>
      <c r="K7" s="3">
        <v>141</v>
      </c>
      <c r="L7" s="3">
        <v>7</v>
      </c>
      <c r="M7" s="3">
        <v>1</v>
      </c>
      <c r="N7" s="3">
        <v>3782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3208</v>
      </c>
      <c r="E8" s="3">
        <v>2216</v>
      </c>
      <c r="F8" s="3">
        <v>992</v>
      </c>
      <c r="G8" s="3">
        <v>925</v>
      </c>
      <c r="H8" s="3">
        <v>911</v>
      </c>
      <c r="I8" s="3">
        <v>140</v>
      </c>
      <c r="J8" s="3">
        <v>29</v>
      </c>
      <c r="K8" s="3">
        <v>61</v>
      </c>
      <c r="L8" s="3">
        <v>19</v>
      </c>
      <c r="M8" s="3">
        <v>6</v>
      </c>
      <c r="N8" s="3">
        <v>1117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76667</v>
      </c>
      <c r="E9" s="3">
        <v>37397</v>
      </c>
      <c r="F9" s="3">
        <v>39270</v>
      </c>
      <c r="G9" s="3">
        <v>2881</v>
      </c>
      <c r="H9" s="3">
        <v>46201</v>
      </c>
      <c r="I9" s="3">
        <v>2836</v>
      </c>
      <c r="J9" s="3">
        <v>487</v>
      </c>
      <c r="K9" s="3">
        <v>412</v>
      </c>
      <c r="L9" s="3">
        <v>50</v>
      </c>
      <c r="M9" s="3">
        <v>148</v>
      </c>
      <c r="N9" s="3">
        <v>23652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54686</v>
      </c>
      <c r="E10" s="3">
        <v>28612</v>
      </c>
      <c r="F10" s="3">
        <v>26074</v>
      </c>
      <c r="G10" s="3">
        <v>6860</v>
      </c>
      <c r="H10" s="3">
        <v>39085</v>
      </c>
      <c r="I10" s="3">
        <v>2590</v>
      </c>
      <c r="J10" s="3">
        <v>540</v>
      </c>
      <c r="K10" s="3">
        <v>107</v>
      </c>
      <c r="L10" s="3">
        <v>70</v>
      </c>
      <c r="M10" s="3">
        <v>40</v>
      </c>
      <c r="N10" s="3">
        <v>5394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30732</v>
      </c>
      <c r="E11" s="3">
        <v>13217</v>
      </c>
      <c r="F11" s="3">
        <v>17515</v>
      </c>
      <c r="G11" s="3">
        <v>535</v>
      </c>
      <c r="H11" s="3">
        <v>5410</v>
      </c>
      <c r="I11" s="3">
        <v>1261</v>
      </c>
      <c r="J11" s="3">
        <v>119</v>
      </c>
      <c r="K11" s="3">
        <v>439</v>
      </c>
      <c r="L11" s="3">
        <v>58</v>
      </c>
      <c r="M11" s="3">
        <v>111</v>
      </c>
      <c r="N11" s="3">
        <v>22799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72803</v>
      </c>
      <c r="E12" s="3">
        <v>29510</v>
      </c>
      <c r="F12" s="3">
        <v>43293</v>
      </c>
      <c r="G12" s="3">
        <v>1214</v>
      </c>
      <c r="H12" s="3">
        <v>38401</v>
      </c>
      <c r="I12" s="3">
        <v>3436</v>
      </c>
      <c r="J12" s="3">
        <v>346</v>
      </c>
      <c r="K12" s="3">
        <v>143</v>
      </c>
      <c r="L12" s="3">
        <v>9</v>
      </c>
      <c r="M12" s="3">
        <v>151</v>
      </c>
      <c r="N12" s="3">
        <v>29103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55993</v>
      </c>
      <c r="E13" s="3">
        <v>21832</v>
      </c>
      <c r="F13" s="3">
        <v>34161</v>
      </c>
      <c r="G13" s="3">
        <v>1585</v>
      </c>
      <c r="H13" s="3">
        <v>38516</v>
      </c>
      <c r="I13" s="3">
        <v>1415</v>
      </c>
      <c r="J13" s="3">
        <v>223</v>
      </c>
      <c r="K13" s="3">
        <v>384</v>
      </c>
      <c r="L13" s="3">
        <v>52</v>
      </c>
      <c r="M13" s="3">
        <v>13</v>
      </c>
      <c r="N13" s="3">
        <v>13805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64148</v>
      </c>
      <c r="E14" s="3">
        <v>31488</v>
      </c>
      <c r="F14" s="3">
        <v>32660</v>
      </c>
      <c r="G14" s="3">
        <v>549</v>
      </c>
      <c r="H14" s="3">
        <v>16254</v>
      </c>
      <c r="I14" s="3">
        <v>4438</v>
      </c>
      <c r="J14" s="3">
        <v>108</v>
      </c>
      <c r="K14" s="3">
        <v>467</v>
      </c>
      <c r="L14" s="3">
        <v>28</v>
      </c>
      <c r="M14" s="3">
        <v>31</v>
      </c>
      <c r="N14" s="3">
        <v>42273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5205</v>
      </c>
      <c r="E15" s="3">
        <f t="shared" ref="E15" si="1">E16-E9-E10-E11-E12-E13-E14</f>
        <v>2637</v>
      </c>
      <c r="F15" s="3">
        <f t="shared" ref="F15:N15" si="2">F16-F9-F10-F11-F12-F13-F14</f>
        <v>2568</v>
      </c>
      <c r="G15" s="3">
        <f t="shared" si="2"/>
        <v>95</v>
      </c>
      <c r="H15" s="3">
        <f t="shared" si="2"/>
        <v>2272</v>
      </c>
      <c r="I15" s="3">
        <f t="shared" si="2"/>
        <v>311</v>
      </c>
      <c r="J15" s="3">
        <f t="shared" si="2"/>
        <v>29</v>
      </c>
      <c r="K15" s="3">
        <f t="shared" si="2"/>
        <v>24</v>
      </c>
      <c r="L15" s="3">
        <f t="shared" si="2"/>
        <v>2</v>
      </c>
      <c r="M15" s="3">
        <f t="shared" si="2"/>
        <v>134</v>
      </c>
      <c r="N15" s="3">
        <f t="shared" si="2"/>
        <v>2338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360234</v>
      </c>
      <c r="E16" s="3">
        <v>164693</v>
      </c>
      <c r="F16" s="3">
        <v>195541</v>
      </c>
      <c r="G16" s="3">
        <v>13719</v>
      </c>
      <c r="H16" s="3">
        <v>186139</v>
      </c>
      <c r="I16" s="3">
        <v>16287</v>
      </c>
      <c r="J16" s="3">
        <v>1852</v>
      </c>
      <c r="K16" s="3">
        <v>1976</v>
      </c>
      <c r="L16" s="3">
        <v>269</v>
      </c>
      <c r="M16" s="3">
        <v>628</v>
      </c>
      <c r="N16" s="3">
        <v>139364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3067</v>
      </c>
      <c r="E17" s="3">
        <f>E18-E16-E3-E4-E5-E6-E7-E8</f>
        <v>1899</v>
      </c>
      <c r="F17" s="3">
        <f t="shared" ref="F17:N17" si="3">F18-F16-F3-F4-F5-F6-F7-F8</f>
        <v>1168</v>
      </c>
      <c r="G17" s="3">
        <f t="shared" si="3"/>
        <v>297</v>
      </c>
      <c r="H17" s="3">
        <f t="shared" si="3"/>
        <v>990</v>
      </c>
      <c r="I17" s="3">
        <f t="shared" si="3"/>
        <v>210</v>
      </c>
      <c r="J17" s="3">
        <f t="shared" si="3"/>
        <v>71</v>
      </c>
      <c r="K17" s="3">
        <f t="shared" si="3"/>
        <v>72</v>
      </c>
      <c r="L17" s="3">
        <f t="shared" si="3"/>
        <v>45</v>
      </c>
      <c r="M17" s="3">
        <f t="shared" si="3"/>
        <v>62</v>
      </c>
      <c r="N17" s="3">
        <f t="shared" si="3"/>
        <v>1320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1637797</v>
      </c>
      <c r="E18" s="3">
        <v>742365</v>
      </c>
      <c r="F18" s="3">
        <v>895432</v>
      </c>
      <c r="G18" s="3">
        <v>74426</v>
      </c>
      <c r="H18" s="3">
        <v>1185312</v>
      </c>
      <c r="I18" s="3">
        <v>43538</v>
      </c>
      <c r="J18" s="3">
        <v>5109</v>
      </c>
      <c r="K18" s="3">
        <v>13480</v>
      </c>
      <c r="L18" s="3">
        <v>1130</v>
      </c>
      <c r="M18" s="3">
        <v>5105</v>
      </c>
      <c r="N18" s="3">
        <v>309697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20233</v>
      </c>
      <c r="E19" s="3">
        <v>11018</v>
      </c>
      <c r="F19" s="3">
        <v>9215</v>
      </c>
      <c r="G19" s="3">
        <v>1146</v>
      </c>
      <c r="H19" s="3">
        <v>10162</v>
      </c>
      <c r="I19" s="3">
        <v>3628</v>
      </c>
      <c r="J19" s="3">
        <v>86</v>
      </c>
      <c r="K19" s="3">
        <v>85</v>
      </c>
      <c r="L19" s="3">
        <v>18</v>
      </c>
      <c r="M19" s="3">
        <v>19</v>
      </c>
      <c r="N19" s="3">
        <v>5089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84691</v>
      </c>
      <c r="E20" s="3">
        <v>51660</v>
      </c>
      <c r="F20" s="3">
        <v>33031</v>
      </c>
      <c r="G20" s="3">
        <v>14376</v>
      </c>
      <c r="H20" s="3">
        <v>28527</v>
      </c>
      <c r="I20" s="3">
        <v>22051</v>
      </c>
      <c r="J20" s="3">
        <v>497</v>
      </c>
      <c r="K20" s="3">
        <v>520</v>
      </c>
      <c r="L20" s="3">
        <v>51</v>
      </c>
      <c r="M20" s="3">
        <v>61</v>
      </c>
      <c r="N20" s="3">
        <v>18608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533</v>
      </c>
      <c r="E21" s="3">
        <v>351</v>
      </c>
      <c r="F21" s="3">
        <v>182</v>
      </c>
      <c r="G21" s="3">
        <v>134</v>
      </c>
      <c r="H21" s="3">
        <v>114</v>
      </c>
      <c r="I21" s="3">
        <v>33</v>
      </c>
      <c r="J21" s="3">
        <v>5</v>
      </c>
      <c r="K21" s="3">
        <v>34</v>
      </c>
      <c r="L21" s="3">
        <v>4</v>
      </c>
      <c r="M21" s="3">
        <v>0</v>
      </c>
      <c r="N21" s="3">
        <v>209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770</v>
      </c>
      <c r="E22" s="3">
        <v>497</v>
      </c>
      <c r="F22" s="3">
        <v>273</v>
      </c>
      <c r="G22" s="3">
        <v>118</v>
      </c>
      <c r="H22" s="3">
        <v>204</v>
      </c>
      <c r="I22" s="3">
        <v>97</v>
      </c>
      <c r="J22" s="3">
        <v>7</v>
      </c>
      <c r="K22" s="3">
        <v>29</v>
      </c>
      <c r="L22" s="3">
        <v>4</v>
      </c>
      <c r="M22" s="3">
        <v>0</v>
      </c>
      <c r="N22" s="3">
        <v>311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214</v>
      </c>
      <c r="E23" s="3">
        <v>125</v>
      </c>
      <c r="F23" s="3">
        <v>89</v>
      </c>
      <c r="G23" s="3">
        <v>13</v>
      </c>
      <c r="H23" s="3">
        <v>54</v>
      </c>
      <c r="I23" s="3">
        <v>32</v>
      </c>
      <c r="J23" s="3">
        <v>1</v>
      </c>
      <c r="K23" s="3">
        <v>2</v>
      </c>
      <c r="L23" s="3">
        <v>0</v>
      </c>
      <c r="M23" s="3">
        <v>1</v>
      </c>
      <c r="N23" s="3">
        <v>111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2102</v>
      </c>
      <c r="E24" s="3">
        <f>E25-E19-E20-E21-E22-E23</f>
        <v>1167</v>
      </c>
      <c r="F24" s="3">
        <f t="shared" ref="F24:N24" si="4">F25-F19-F20-F21-F22-F23</f>
        <v>935</v>
      </c>
      <c r="G24" s="3">
        <f t="shared" si="4"/>
        <v>100</v>
      </c>
      <c r="H24" s="3">
        <f t="shared" si="4"/>
        <v>415</v>
      </c>
      <c r="I24" s="3">
        <f t="shared" si="4"/>
        <v>241</v>
      </c>
      <c r="J24" s="3">
        <f t="shared" si="4"/>
        <v>14</v>
      </c>
      <c r="K24" s="3">
        <f t="shared" si="4"/>
        <v>71</v>
      </c>
      <c r="L24" s="3">
        <f t="shared" si="4"/>
        <v>3</v>
      </c>
      <c r="M24" s="3">
        <f t="shared" si="4"/>
        <v>1</v>
      </c>
      <c r="N24" s="3">
        <f t="shared" si="4"/>
        <v>1257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108543</v>
      </c>
      <c r="E25" s="3">
        <v>64818</v>
      </c>
      <c r="F25" s="3">
        <v>43725</v>
      </c>
      <c r="G25" s="3">
        <v>15887</v>
      </c>
      <c r="H25" s="3">
        <v>39476</v>
      </c>
      <c r="I25" s="3">
        <v>26082</v>
      </c>
      <c r="J25" s="3">
        <v>610</v>
      </c>
      <c r="K25" s="3">
        <v>741</v>
      </c>
      <c r="L25" s="3">
        <v>80</v>
      </c>
      <c r="M25" s="3">
        <v>82</v>
      </c>
      <c r="N25" s="3">
        <v>25585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1115</v>
      </c>
      <c r="E26" s="3">
        <v>787</v>
      </c>
      <c r="F26" s="3">
        <v>328</v>
      </c>
      <c r="G26" s="3">
        <v>306</v>
      </c>
      <c r="H26" s="3">
        <v>362</v>
      </c>
      <c r="I26" s="3">
        <v>94</v>
      </c>
      <c r="J26" s="3">
        <v>11</v>
      </c>
      <c r="K26" s="3">
        <v>46</v>
      </c>
      <c r="L26" s="3">
        <v>2</v>
      </c>
      <c r="M26" s="3">
        <v>0</v>
      </c>
      <c r="N26" s="3">
        <v>294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8450</v>
      </c>
      <c r="E27" s="3">
        <v>5447</v>
      </c>
      <c r="F27" s="3">
        <v>3003</v>
      </c>
      <c r="G27" s="3">
        <v>1197</v>
      </c>
      <c r="H27" s="3">
        <v>2983</v>
      </c>
      <c r="I27" s="3">
        <v>954</v>
      </c>
      <c r="J27" s="3">
        <v>64</v>
      </c>
      <c r="K27" s="3">
        <v>588</v>
      </c>
      <c r="L27" s="3">
        <v>36</v>
      </c>
      <c r="M27" s="3">
        <v>2</v>
      </c>
      <c r="N27" s="3">
        <v>2626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9951</v>
      </c>
      <c r="E28" s="3">
        <v>7111</v>
      </c>
      <c r="F28" s="3">
        <v>2840</v>
      </c>
      <c r="G28" s="3">
        <v>2699</v>
      </c>
      <c r="H28" s="3">
        <v>3657</v>
      </c>
      <c r="I28" s="3">
        <v>730</v>
      </c>
      <c r="J28" s="3">
        <v>87</v>
      </c>
      <c r="K28" s="3">
        <v>317</v>
      </c>
      <c r="L28" s="3">
        <v>32</v>
      </c>
      <c r="M28" s="3">
        <v>4</v>
      </c>
      <c r="N28" s="3">
        <v>2425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2676</v>
      </c>
      <c r="E29" s="3">
        <v>2115</v>
      </c>
      <c r="F29" s="3">
        <v>561</v>
      </c>
      <c r="G29" s="3">
        <v>948</v>
      </c>
      <c r="H29" s="3">
        <v>677</v>
      </c>
      <c r="I29" s="3">
        <v>190</v>
      </c>
      <c r="J29" s="3">
        <v>37</v>
      </c>
      <c r="K29" s="3">
        <v>90</v>
      </c>
      <c r="L29" s="3">
        <v>12</v>
      </c>
      <c r="M29" s="3">
        <v>0</v>
      </c>
      <c r="N29" s="3">
        <v>722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3679</v>
      </c>
      <c r="E30" s="3">
        <v>2681</v>
      </c>
      <c r="F30" s="3">
        <v>998</v>
      </c>
      <c r="G30" s="3">
        <v>1195</v>
      </c>
      <c r="H30" s="3">
        <v>1319</v>
      </c>
      <c r="I30" s="3">
        <v>259</v>
      </c>
      <c r="J30" s="3">
        <v>30</v>
      </c>
      <c r="K30" s="3">
        <v>95</v>
      </c>
      <c r="L30" s="3">
        <v>2</v>
      </c>
      <c r="M30" s="3">
        <v>2</v>
      </c>
      <c r="N30" s="3">
        <v>777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1578</v>
      </c>
      <c r="E31" s="3">
        <v>1135</v>
      </c>
      <c r="F31" s="3">
        <v>443</v>
      </c>
      <c r="G31" s="3">
        <v>360</v>
      </c>
      <c r="H31" s="3">
        <v>597</v>
      </c>
      <c r="I31" s="3">
        <v>184</v>
      </c>
      <c r="J31" s="3">
        <v>12</v>
      </c>
      <c r="K31" s="3">
        <v>32</v>
      </c>
      <c r="L31" s="3">
        <v>9</v>
      </c>
      <c r="M31" s="3">
        <v>1</v>
      </c>
      <c r="N31" s="3">
        <v>383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1845</v>
      </c>
      <c r="E32" s="3">
        <v>1322</v>
      </c>
      <c r="F32" s="3">
        <v>523</v>
      </c>
      <c r="G32" s="3">
        <v>354</v>
      </c>
      <c r="H32" s="3">
        <v>578</v>
      </c>
      <c r="I32" s="3">
        <v>149</v>
      </c>
      <c r="J32" s="3">
        <v>15</v>
      </c>
      <c r="K32" s="3">
        <v>76</v>
      </c>
      <c r="L32" s="3">
        <v>10</v>
      </c>
      <c r="M32" s="3">
        <v>1</v>
      </c>
      <c r="N32" s="3">
        <v>662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10922</v>
      </c>
      <c r="E33" s="3">
        <v>7287</v>
      </c>
      <c r="F33" s="3">
        <v>3635</v>
      </c>
      <c r="G33" s="3">
        <v>1806</v>
      </c>
      <c r="H33" s="3">
        <v>3975</v>
      </c>
      <c r="I33" s="3">
        <v>968</v>
      </c>
      <c r="J33" s="3">
        <v>113</v>
      </c>
      <c r="K33" s="3">
        <v>54</v>
      </c>
      <c r="L33" s="3">
        <v>48</v>
      </c>
      <c r="M33" s="3">
        <v>7</v>
      </c>
      <c r="N33" s="3">
        <v>3951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1372</v>
      </c>
      <c r="E34" s="3">
        <v>928</v>
      </c>
      <c r="F34" s="3">
        <v>444</v>
      </c>
      <c r="G34" s="3">
        <v>307</v>
      </c>
      <c r="H34" s="3">
        <v>572</v>
      </c>
      <c r="I34" s="3">
        <v>120</v>
      </c>
      <c r="J34" s="3">
        <v>7</v>
      </c>
      <c r="K34" s="3">
        <v>35</v>
      </c>
      <c r="L34" s="3">
        <v>2</v>
      </c>
      <c r="M34" s="3">
        <v>0</v>
      </c>
      <c r="N34" s="3">
        <v>329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235</v>
      </c>
      <c r="E35" s="3">
        <v>209</v>
      </c>
      <c r="F35" s="3">
        <v>26</v>
      </c>
      <c r="G35" s="3">
        <v>75</v>
      </c>
      <c r="H35" s="3">
        <v>36</v>
      </c>
      <c r="I35" s="3">
        <v>14</v>
      </c>
      <c r="J35" s="3">
        <v>4</v>
      </c>
      <c r="K35" s="3">
        <v>1</v>
      </c>
      <c r="L35" s="3">
        <v>0</v>
      </c>
      <c r="M35" s="3">
        <v>0</v>
      </c>
      <c r="N35" s="3">
        <v>105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1353</v>
      </c>
      <c r="E36" s="3">
        <v>978</v>
      </c>
      <c r="F36" s="3">
        <v>375</v>
      </c>
      <c r="G36" s="3">
        <v>376</v>
      </c>
      <c r="H36" s="3">
        <v>440</v>
      </c>
      <c r="I36" s="3">
        <v>113</v>
      </c>
      <c r="J36" s="3">
        <v>20</v>
      </c>
      <c r="K36" s="3">
        <v>44</v>
      </c>
      <c r="L36" s="3">
        <v>2</v>
      </c>
      <c r="M36" s="3">
        <v>0</v>
      </c>
      <c r="N36" s="3">
        <v>358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2048</v>
      </c>
      <c r="E37" s="3">
        <v>1099</v>
      </c>
      <c r="F37" s="3">
        <v>949</v>
      </c>
      <c r="G37" s="3">
        <v>277</v>
      </c>
      <c r="H37" s="3">
        <v>720</v>
      </c>
      <c r="I37" s="3">
        <v>72</v>
      </c>
      <c r="J37" s="3">
        <v>25</v>
      </c>
      <c r="K37" s="3">
        <v>40</v>
      </c>
      <c r="L37" s="3">
        <v>11</v>
      </c>
      <c r="M37" s="3">
        <v>2</v>
      </c>
      <c r="N37" s="3">
        <v>901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7925</v>
      </c>
      <c r="E38" s="3">
        <f>E39-E26-E27-E28-E29-E30-E31-E32-E33-E34-E35-E36-E37</f>
        <v>5194</v>
      </c>
      <c r="F38" s="3">
        <f t="shared" ref="F38:N38" si="5">F39-F26-F27-F28-F29-F30-F31-F32-F33-F34-F35-F36-F37</f>
        <v>2731</v>
      </c>
      <c r="G38" s="3">
        <f t="shared" si="5"/>
        <v>1502</v>
      </c>
      <c r="H38" s="3">
        <f t="shared" si="5"/>
        <v>2772</v>
      </c>
      <c r="I38" s="3">
        <f t="shared" si="5"/>
        <v>422</v>
      </c>
      <c r="J38" s="3">
        <f t="shared" si="5"/>
        <v>65</v>
      </c>
      <c r="K38" s="3">
        <f t="shared" si="5"/>
        <v>243</v>
      </c>
      <c r="L38" s="3">
        <f t="shared" si="5"/>
        <v>38</v>
      </c>
      <c r="M38" s="3">
        <f t="shared" si="5"/>
        <v>2</v>
      </c>
      <c r="N38" s="3">
        <f t="shared" si="5"/>
        <v>2881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53149</v>
      </c>
      <c r="E39" s="3">
        <v>36293</v>
      </c>
      <c r="F39" s="3">
        <v>16856</v>
      </c>
      <c r="G39" s="3">
        <v>11402</v>
      </c>
      <c r="H39" s="3">
        <v>18688</v>
      </c>
      <c r="I39" s="3">
        <v>4269</v>
      </c>
      <c r="J39" s="3">
        <v>490</v>
      </c>
      <c r="K39" s="3">
        <v>1661</v>
      </c>
      <c r="L39" s="3">
        <v>204</v>
      </c>
      <c r="M39" s="3">
        <v>21</v>
      </c>
      <c r="N39" s="3">
        <v>16414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18777</v>
      </c>
      <c r="E40" s="3">
        <v>10407</v>
      </c>
      <c r="F40" s="3">
        <v>8370</v>
      </c>
      <c r="G40" s="3">
        <v>1011</v>
      </c>
      <c r="H40" s="3">
        <v>10232</v>
      </c>
      <c r="I40" s="3">
        <v>3231</v>
      </c>
      <c r="J40" s="3">
        <v>152</v>
      </c>
      <c r="K40" s="3">
        <v>77</v>
      </c>
      <c r="L40" s="3">
        <v>21</v>
      </c>
      <c r="M40" s="3">
        <v>22</v>
      </c>
      <c r="N40" s="3">
        <v>4031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2855</v>
      </c>
      <c r="E41" s="3">
        <v>1613</v>
      </c>
      <c r="F41" s="3">
        <v>1242</v>
      </c>
      <c r="G41" s="3">
        <v>227</v>
      </c>
      <c r="H41" s="3">
        <v>1294</v>
      </c>
      <c r="I41" s="3">
        <v>653</v>
      </c>
      <c r="J41" s="3">
        <v>18</v>
      </c>
      <c r="K41" s="3">
        <v>24</v>
      </c>
      <c r="L41" s="3">
        <v>0</v>
      </c>
      <c r="M41" s="3">
        <v>6</v>
      </c>
      <c r="N41" s="3">
        <v>633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451</v>
      </c>
      <c r="E42" s="3">
        <f>E43-E40-E41</f>
        <v>235</v>
      </c>
      <c r="F42" s="3">
        <f t="shared" ref="F42:N42" si="6">F43-F40-F41</f>
        <v>216</v>
      </c>
      <c r="G42" s="3">
        <f t="shared" si="6"/>
        <v>47</v>
      </c>
      <c r="H42" s="3">
        <f t="shared" si="6"/>
        <v>130</v>
      </c>
      <c r="I42" s="3">
        <f t="shared" si="6"/>
        <v>32</v>
      </c>
      <c r="J42" s="3">
        <f t="shared" si="6"/>
        <v>6</v>
      </c>
      <c r="K42" s="3">
        <f t="shared" si="6"/>
        <v>12</v>
      </c>
      <c r="L42" s="3">
        <f t="shared" si="6"/>
        <v>0</v>
      </c>
      <c r="M42" s="3">
        <f t="shared" si="6"/>
        <v>88</v>
      </c>
      <c r="N42" s="3">
        <f t="shared" si="6"/>
        <v>136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22083</v>
      </c>
      <c r="E43" s="3">
        <v>12255</v>
      </c>
      <c r="F43" s="3">
        <v>9828</v>
      </c>
      <c r="G43" s="3">
        <v>1285</v>
      </c>
      <c r="H43" s="3">
        <v>11656</v>
      </c>
      <c r="I43" s="3">
        <v>3916</v>
      </c>
      <c r="J43" s="3">
        <v>176</v>
      </c>
      <c r="K43" s="3">
        <v>113</v>
      </c>
      <c r="L43" s="3">
        <v>21</v>
      </c>
      <c r="M43" s="3">
        <v>116</v>
      </c>
      <c r="N43" s="3">
        <v>4800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1060</v>
      </c>
      <c r="E44" s="3">
        <v>600</v>
      </c>
      <c r="F44" s="3">
        <v>460</v>
      </c>
      <c r="G44" s="3">
        <v>100</v>
      </c>
      <c r="H44" s="3">
        <v>106</v>
      </c>
      <c r="I44" s="3">
        <v>112</v>
      </c>
      <c r="J44" s="3">
        <v>3</v>
      </c>
      <c r="K44" s="3">
        <v>2</v>
      </c>
      <c r="L44" s="3">
        <v>2</v>
      </c>
      <c r="M44" s="3">
        <v>0</v>
      </c>
      <c r="N44" s="3">
        <v>735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908</v>
      </c>
      <c r="E45" s="3">
        <f>E46-E44</f>
        <v>678</v>
      </c>
      <c r="F45" s="3">
        <f t="shared" ref="F45:N45" si="7">F46-F44</f>
        <v>230</v>
      </c>
      <c r="G45" s="3">
        <f t="shared" si="7"/>
        <v>252</v>
      </c>
      <c r="H45" s="3">
        <f t="shared" si="7"/>
        <v>104</v>
      </c>
      <c r="I45" s="3">
        <f t="shared" si="7"/>
        <v>41</v>
      </c>
      <c r="J45" s="3">
        <f t="shared" si="7"/>
        <v>15</v>
      </c>
      <c r="K45" s="3">
        <f t="shared" si="7"/>
        <v>33</v>
      </c>
      <c r="L45" s="3">
        <f t="shared" si="7"/>
        <v>8</v>
      </c>
      <c r="M45" s="3">
        <f t="shared" si="7"/>
        <v>0</v>
      </c>
      <c r="N45" s="3">
        <f t="shared" si="7"/>
        <v>455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1968</v>
      </c>
      <c r="E46" s="3">
        <v>1278</v>
      </c>
      <c r="F46" s="3">
        <v>690</v>
      </c>
      <c r="G46" s="3">
        <v>352</v>
      </c>
      <c r="H46" s="3">
        <v>210</v>
      </c>
      <c r="I46" s="3">
        <v>153</v>
      </c>
      <c r="J46" s="3">
        <v>18</v>
      </c>
      <c r="K46" s="3">
        <v>35</v>
      </c>
      <c r="L46" s="3">
        <v>10</v>
      </c>
      <c r="M46" s="3">
        <v>0</v>
      </c>
      <c r="N46" s="3">
        <v>1190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373</v>
      </c>
      <c r="E47" s="3">
        <v>232</v>
      </c>
      <c r="F47" s="3">
        <v>141</v>
      </c>
      <c r="G47" s="3">
        <v>10</v>
      </c>
      <c r="H47" s="3">
        <v>56</v>
      </c>
      <c r="I47" s="3">
        <v>23</v>
      </c>
      <c r="J47" s="3">
        <v>1</v>
      </c>
      <c r="K47" s="3">
        <v>1</v>
      </c>
      <c r="L47" s="3">
        <v>0</v>
      </c>
      <c r="M47" s="3">
        <v>0</v>
      </c>
      <c r="N47" s="3">
        <v>282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1823913</v>
      </c>
      <c r="E48" s="3">
        <f>E47+E46+E43+E39+E25+E18</f>
        <v>857241</v>
      </c>
      <c r="F48" s="3">
        <f t="shared" ref="F48:N48" si="8">F47+F46+F43+F39+F25+F18</f>
        <v>966672</v>
      </c>
      <c r="G48" s="3">
        <f t="shared" si="8"/>
        <v>103362</v>
      </c>
      <c r="H48" s="3">
        <f t="shared" si="8"/>
        <v>1255398</v>
      </c>
      <c r="I48" s="3">
        <f t="shared" si="8"/>
        <v>77981</v>
      </c>
      <c r="J48" s="3">
        <f t="shared" si="8"/>
        <v>6404</v>
      </c>
      <c r="K48" s="3">
        <f t="shared" si="8"/>
        <v>16031</v>
      </c>
      <c r="L48" s="3">
        <f t="shared" si="8"/>
        <v>1445</v>
      </c>
      <c r="M48" s="3">
        <f t="shared" si="8"/>
        <v>5324</v>
      </c>
      <c r="N48" s="3">
        <f t="shared" si="8"/>
        <v>357968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2019-03-27T01:15:17Z</dcterms:modified>
</cp:coreProperties>
</file>