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4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E38" i="2"/>
  <c r="D38" i="2" s="1"/>
  <c r="E24" i="2"/>
  <c r="D24" i="2" s="1"/>
  <c r="E17" i="2"/>
  <c r="D17" i="2" s="1"/>
  <c r="E15" i="2"/>
  <c r="D15" i="2" s="1"/>
  <c r="D48" i="2" l="1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<sst xmlns="http://schemas.openxmlformats.org/spreadsheetml/2006/main" count="112" uniqueCount="67">
  <si>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</si>
  <si>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</si>
  <si>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</si>
  <si>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</si>
  <si>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</si>
  <si>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</si>
  <si>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</si>
  <si>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</si>
  <si>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</si>
  <si>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</si>
  <si>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</si>
  <si>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</si>
  <si>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</si>
  <si>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</si>
  <si>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</si>
  <si>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</si>
  <si>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</si>
  <si>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</si>
  <si>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</si>
  <si>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</si>
  <si>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</si>
  <si>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</si>
  <si>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</si>
  <si>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</si>
  <si>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</si>
  <si>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</si>
  <si>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</si>
  <si>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</si>
  <si>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</si>
  <si>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</si>
  <si>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</si>
  <si>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</si>
  <si>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</si>
  <si>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</si>
  <si>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</si>
  <si>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</si>
  <si>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</si>
  <si>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</si>
  <si>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</si>
  <si>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</si>
  <si>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</si>
  <si>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</si>
  <si>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</si>
  <si>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</si>
  <si>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</si>
  <si>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</si>
  <si>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</si>
  <si>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</si>
  <si>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</si>
  <si>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</si>
  <si>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</si>
  <si>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</si>
  <si>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</si>
  <si>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</si>
  <si>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</si>
  <si>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</si>
  <si>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</si>
  <si>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</si>
  <si>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</si>
  <si>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</si>
  <si>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</si>
  <si>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</si>
  <si>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</si>
  <si>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</si>
  <si>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</si>
  <si>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108年1至4月來臺旅客人次－按性別及來臺目的分
Table 1-4  Visitor Arrivals by Gender and by Purpose of Visit,
January-April,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</si>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</sst>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S8" sqref="S8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531058</v>
      </c>
      <c r="E3" s="3">
        <v>243661</v>
      </c>
      <c r="F3" s="3">
        <v>287397</v>
      </c>
      <c r="G3" s="3">
        <v>27174</v>
      </c>
      <c r="H3" s="3">
        <v>453311</v>
      </c>
      <c r="I3" s="3">
        <v>15189</v>
      </c>
      <c r="J3" s="3">
        <v>2239</v>
      </c>
      <c r="K3" s="3">
        <v>752</v>
      </c>
      <c r="L3" s="3">
        <v>84</v>
      </c>
      <c r="M3" s="3">
        <v>1657</v>
      </c>
      <c r="N3" s="3">
        <v>30652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1099922</v>
      </c>
      <c r="E4" s="3">
        <v>445036</v>
      </c>
      <c r="F4" s="3">
        <v>654886</v>
      </c>
      <c r="G4" s="3">
        <v>5074</v>
      </c>
      <c r="H4" s="3">
        <v>874849</v>
      </c>
      <c r="I4" s="3">
        <v>20479</v>
      </c>
      <c r="J4" s="3">
        <v>159</v>
      </c>
      <c r="K4" s="3">
        <v>12720</v>
      </c>
      <c r="L4" s="3">
        <v>30</v>
      </c>
      <c r="M4" s="3">
        <v>8325</v>
      </c>
      <c r="N4" s="3">
        <v>178286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673280</v>
      </c>
      <c r="E5" s="3">
        <v>350545</v>
      </c>
      <c r="F5" s="3">
        <v>322735</v>
      </c>
      <c r="G5" s="3">
        <v>79322</v>
      </c>
      <c r="H5" s="3">
        <v>517148</v>
      </c>
      <c r="I5" s="3">
        <v>7188</v>
      </c>
      <c r="J5" s="3">
        <v>2973</v>
      </c>
      <c r="K5" s="3">
        <v>2153</v>
      </c>
      <c r="L5" s="3">
        <v>439</v>
      </c>
      <c r="M5" s="3">
        <v>68</v>
      </c>
      <c r="N5" s="3">
        <v>63989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406522</v>
      </c>
      <c r="E6" s="3">
        <v>171346</v>
      </c>
      <c r="F6" s="3">
        <v>235176</v>
      </c>
      <c r="G6" s="3">
        <v>16537</v>
      </c>
      <c r="H6" s="3">
        <v>343652</v>
      </c>
      <c r="I6" s="3">
        <v>5743</v>
      </c>
      <c r="J6" s="3">
        <v>1649</v>
      </c>
      <c r="K6" s="3">
        <v>2309</v>
      </c>
      <c r="L6" s="3">
        <v>1089</v>
      </c>
      <c r="M6" s="3">
        <v>43</v>
      </c>
      <c r="N6" s="3">
        <v>35500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12960</v>
      </c>
      <c r="E7" s="3">
        <v>10822</v>
      </c>
      <c r="F7" s="3">
        <v>2138</v>
      </c>
      <c r="G7" s="3">
        <v>2872</v>
      </c>
      <c r="H7" s="3">
        <v>1554</v>
      </c>
      <c r="I7" s="3">
        <v>399</v>
      </c>
      <c r="J7" s="3">
        <v>645</v>
      </c>
      <c r="K7" s="3">
        <v>215</v>
      </c>
      <c r="L7" s="3">
        <v>361</v>
      </c>
      <c r="M7" s="3">
        <v>3</v>
      </c>
      <c r="N7" s="3">
        <v>6911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7908</v>
      </c>
      <c r="E8" s="3">
        <v>5621</v>
      </c>
      <c r="F8" s="3">
        <v>2287</v>
      </c>
      <c r="G8" s="3">
        <v>2500</v>
      </c>
      <c r="H8" s="3">
        <v>2411</v>
      </c>
      <c r="I8" s="3">
        <v>279</v>
      </c>
      <c r="J8" s="3">
        <v>126</v>
      </c>
      <c r="K8" s="3">
        <v>85</v>
      </c>
      <c r="L8" s="3">
        <v>160</v>
      </c>
      <c r="M8" s="3">
        <v>12</v>
      </c>
      <c r="N8" s="3">
        <v>2335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178238</v>
      </c>
      <c r="E9" s="3">
        <v>83348</v>
      </c>
      <c r="F9" s="3">
        <v>94890</v>
      </c>
      <c r="G9" s="3">
        <v>7116</v>
      </c>
      <c r="H9" s="3">
        <v>127880</v>
      </c>
      <c r="I9" s="3">
        <v>5443</v>
      </c>
      <c r="J9" s="3">
        <v>1489</v>
      </c>
      <c r="K9" s="3">
        <v>582</v>
      </c>
      <c r="L9" s="3">
        <v>510</v>
      </c>
      <c r="M9" s="3">
        <v>377</v>
      </c>
      <c r="N9" s="3">
        <v>34841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138811</v>
      </c>
      <c r="E10" s="3">
        <v>71603</v>
      </c>
      <c r="F10" s="3">
        <v>67208</v>
      </c>
      <c r="G10" s="3">
        <v>15576</v>
      </c>
      <c r="H10" s="3">
        <v>103159</v>
      </c>
      <c r="I10" s="3">
        <v>5076</v>
      </c>
      <c r="J10" s="3">
        <v>1403</v>
      </c>
      <c r="K10" s="3">
        <v>296</v>
      </c>
      <c r="L10" s="3">
        <v>300</v>
      </c>
      <c r="M10" s="3">
        <v>90</v>
      </c>
      <c r="N10" s="3">
        <v>12911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62625</v>
      </c>
      <c r="E11" s="3">
        <v>27354</v>
      </c>
      <c r="F11" s="3">
        <v>35271</v>
      </c>
      <c r="G11" s="3">
        <v>1398</v>
      </c>
      <c r="H11" s="3">
        <v>15132</v>
      </c>
      <c r="I11" s="3">
        <v>2562</v>
      </c>
      <c r="J11" s="3">
        <v>431</v>
      </c>
      <c r="K11" s="3">
        <v>686</v>
      </c>
      <c r="L11" s="3">
        <v>301</v>
      </c>
      <c r="M11" s="3">
        <v>236</v>
      </c>
      <c r="N11" s="3">
        <v>41879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163485</v>
      </c>
      <c r="E12" s="3">
        <v>65055</v>
      </c>
      <c r="F12" s="3">
        <v>98430</v>
      </c>
      <c r="G12" s="3">
        <v>3030</v>
      </c>
      <c r="H12" s="3">
        <v>94805</v>
      </c>
      <c r="I12" s="3">
        <v>6936</v>
      </c>
      <c r="J12" s="3">
        <v>1510</v>
      </c>
      <c r="K12" s="3">
        <v>502</v>
      </c>
      <c r="L12" s="3">
        <v>143</v>
      </c>
      <c r="M12" s="3">
        <v>354</v>
      </c>
      <c r="N12" s="3">
        <v>56205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140925</v>
      </c>
      <c r="E13" s="3">
        <v>54892</v>
      </c>
      <c r="F13" s="3">
        <v>86033</v>
      </c>
      <c r="G13" s="3">
        <v>3765</v>
      </c>
      <c r="H13" s="3">
        <v>103415</v>
      </c>
      <c r="I13" s="3">
        <v>3539</v>
      </c>
      <c r="J13" s="3">
        <v>646</v>
      </c>
      <c r="K13" s="3">
        <v>1048</v>
      </c>
      <c r="L13" s="3">
        <v>398</v>
      </c>
      <c r="M13" s="3">
        <v>25</v>
      </c>
      <c r="N13" s="3">
        <v>28089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137412</v>
      </c>
      <c r="E14" s="3">
        <v>64565</v>
      </c>
      <c r="F14" s="3">
        <v>72847</v>
      </c>
      <c r="G14" s="3">
        <v>1862</v>
      </c>
      <c r="H14" s="3">
        <v>45739</v>
      </c>
      <c r="I14" s="3">
        <v>10971</v>
      </c>
      <c r="J14" s="3">
        <v>374</v>
      </c>
      <c r="K14" s="3">
        <v>999</v>
      </c>
      <c r="L14" s="3">
        <v>179</v>
      </c>
      <c r="M14" s="3">
        <v>78</v>
      </c>
      <c r="N14" s="3">
        <v>77210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12216</v>
      </c>
      <c r="E15" s="3">
        <f t="shared" ref="E15" si="1">E16-E9-E10-E11-E12-E13-E14</f>
        <v>6160</v>
      </c>
      <c r="F15" s="3">
        <f t="shared" ref="F15:N15" si="2">F16-F9-F10-F11-F12-F13-F14</f>
        <v>6056</v>
      </c>
      <c r="G15" s="3">
        <f t="shared" si="2"/>
        <v>224</v>
      </c>
      <c r="H15" s="3">
        <f t="shared" si="2"/>
        <v>6411</v>
      </c>
      <c r="I15" s="3">
        <f t="shared" si="2"/>
        <v>776</v>
      </c>
      <c r="J15" s="3">
        <f t="shared" si="2"/>
        <v>111</v>
      </c>
      <c r="K15" s="3">
        <f t="shared" si="2"/>
        <v>67</v>
      </c>
      <c r="L15" s="3">
        <f t="shared" si="2"/>
        <v>40</v>
      </c>
      <c r="M15" s="3">
        <f t="shared" si="2"/>
        <v>387</v>
      </c>
      <c r="N15" s="3">
        <f t="shared" si="2"/>
        <v>4200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833712</v>
      </c>
      <c r="E16" s="3">
        <v>372977</v>
      </c>
      <c r="F16" s="3">
        <v>460735</v>
      </c>
      <c r="G16" s="3">
        <v>32971</v>
      </c>
      <c r="H16" s="3">
        <v>496541</v>
      </c>
      <c r="I16" s="3">
        <v>35303</v>
      </c>
      <c r="J16" s="3">
        <v>5964</v>
      </c>
      <c r="K16" s="3">
        <v>4180</v>
      </c>
      <c r="L16" s="3">
        <v>1871</v>
      </c>
      <c r="M16" s="3">
        <v>1547</v>
      </c>
      <c r="N16" s="3">
        <v>255335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6643</v>
      </c>
      <c r="E17" s="3">
        <f>E18-E16-E3-E4-E5-E6-E7-E8</f>
        <v>4154</v>
      </c>
      <c r="F17" s="3">
        <f t="shared" ref="F17:N17" si="3">F18-F16-F3-F4-F5-F6-F7-F8</f>
        <v>2489</v>
      </c>
      <c r="G17" s="3">
        <f t="shared" si="3"/>
        <v>755</v>
      </c>
      <c r="H17" s="3">
        <f t="shared" si="3"/>
        <v>2363</v>
      </c>
      <c r="I17" s="3">
        <f t="shared" si="3"/>
        <v>418</v>
      </c>
      <c r="J17" s="3">
        <f t="shared" si="3"/>
        <v>211</v>
      </c>
      <c r="K17" s="3">
        <f t="shared" si="3"/>
        <v>138</v>
      </c>
      <c r="L17" s="3">
        <f t="shared" si="3"/>
        <v>144</v>
      </c>
      <c r="M17" s="3">
        <f t="shared" si="3"/>
        <v>129</v>
      </c>
      <c r="N17" s="3">
        <f t="shared" si="3"/>
        <v>2485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3572005</v>
      </c>
      <c r="E18" s="3">
        <v>1604162</v>
      </c>
      <c r="F18" s="3">
        <v>1967843</v>
      </c>
      <c r="G18" s="3">
        <v>167205</v>
      </c>
      <c r="H18" s="3">
        <v>2691829</v>
      </c>
      <c r="I18" s="3">
        <v>84998</v>
      </c>
      <c r="J18" s="3">
        <v>13966</v>
      </c>
      <c r="K18" s="3">
        <v>22552</v>
      </c>
      <c r="L18" s="3">
        <v>4178</v>
      </c>
      <c r="M18" s="3">
        <v>11784</v>
      </c>
      <c r="N18" s="3">
        <v>575493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48205</v>
      </c>
      <c r="E19" s="3">
        <v>25878</v>
      </c>
      <c r="F19" s="3">
        <v>22327</v>
      </c>
      <c r="G19" s="3">
        <v>2785</v>
      </c>
      <c r="H19" s="3">
        <v>26340</v>
      </c>
      <c r="I19" s="3">
        <v>7880</v>
      </c>
      <c r="J19" s="3">
        <v>254</v>
      </c>
      <c r="K19" s="3">
        <v>177</v>
      </c>
      <c r="L19" s="3">
        <v>64</v>
      </c>
      <c r="M19" s="3">
        <v>51</v>
      </c>
      <c r="N19" s="3">
        <v>10654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193055</v>
      </c>
      <c r="E20" s="3">
        <v>116753</v>
      </c>
      <c r="F20" s="3">
        <v>76302</v>
      </c>
      <c r="G20" s="3">
        <v>33715</v>
      </c>
      <c r="H20" s="3">
        <v>70106</v>
      </c>
      <c r="I20" s="3">
        <v>46968</v>
      </c>
      <c r="J20" s="3">
        <v>1809</v>
      </c>
      <c r="K20" s="3">
        <v>1203</v>
      </c>
      <c r="L20" s="3">
        <v>183</v>
      </c>
      <c r="M20" s="3">
        <v>180</v>
      </c>
      <c r="N20" s="3">
        <v>38891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1268</v>
      </c>
      <c r="E21" s="3">
        <v>826</v>
      </c>
      <c r="F21" s="3">
        <v>442</v>
      </c>
      <c r="G21" s="3">
        <v>321</v>
      </c>
      <c r="H21" s="3">
        <v>295</v>
      </c>
      <c r="I21" s="3">
        <v>67</v>
      </c>
      <c r="J21" s="3">
        <v>18</v>
      </c>
      <c r="K21" s="3">
        <v>65</v>
      </c>
      <c r="L21" s="3">
        <v>21</v>
      </c>
      <c r="M21" s="3">
        <v>0</v>
      </c>
      <c r="N21" s="3">
        <v>481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1965</v>
      </c>
      <c r="E22" s="3">
        <v>1211</v>
      </c>
      <c r="F22" s="3">
        <v>754</v>
      </c>
      <c r="G22" s="3">
        <v>383</v>
      </c>
      <c r="H22" s="3">
        <v>490</v>
      </c>
      <c r="I22" s="3">
        <v>189</v>
      </c>
      <c r="J22" s="3">
        <v>27</v>
      </c>
      <c r="K22" s="3">
        <v>38</v>
      </c>
      <c r="L22" s="3">
        <v>16</v>
      </c>
      <c r="M22" s="3">
        <v>0</v>
      </c>
      <c r="N22" s="3">
        <v>822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520</v>
      </c>
      <c r="E23" s="3">
        <v>315</v>
      </c>
      <c r="F23" s="3">
        <v>205</v>
      </c>
      <c r="G23" s="3">
        <v>55</v>
      </c>
      <c r="H23" s="3">
        <v>99</v>
      </c>
      <c r="I23" s="3">
        <v>50</v>
      </c>
      <c r="J23" s="3">
        <v>12</v>
      </c>
      <c r="K23" s="3">
        <v>4</v>
      </c>
      <c r="L23" s="3">
        <v>8</v>
      </c>
      <c r="M23" s="3">
        <v>1</v>
      </c>
      <c r="N23" s="3">
        <v>291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4327</v>
      </c>
      <c r="E24" s="3">
        <f>E25-E19-E20-E21-E22-E23</f>
        <v>2541</v>
      </c>
      <c r="F24" s="3">
        <f t="shared" ref="F24:N24" si="4">F25-F19-F20-F21-F22-F23</f>
        <v>1786</v>
      </c>
      <c r="G24" s="3">
        <f t="shared" si="4"/>
        <v>479</v>
      </c>
      <c r="H24" s="3">
        <f t="shared" si="4"/>
        <v>934</v>
      </c>
      <c r="I24" s="3">
        <f t="shared" si="4"/>
        <v>420</v>
      </c>
      <c r="J24" s="3">
        <f t="shared" si="4"/>
        <v>97</v>
      </c>
      <c r="K24" s="3">
        <f t="shared" si="4"/>
        <v>133</v>
      </c>
      <c r="L24" s="3">
        <f t="shared" si="4"/>
        <v>33</v>
      </c>
      <c r="M24" s="3">
        <f t="shared" si="4"/>
        <v>3</v>
      </c>
      <c r="N24" s="3">
        <f t="shared" si="4"/>
        <v>2228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249340</v>
      </c>
      <c r="E25" s="3">
        <v>147524</v>
      </c>
      <c r="F25" s="3">
        <v>101816</v>
      </c>
      <c r="G25" s="3">
        <v>37738</v>
      </c>
      <c r="H25" s="3">
        <v>98264</v>
      </c>
      <c r="I25" s="3">
        <v>55574</v>
      </c>
      <c r="J25" s="3">
        <v>2217</v>
      </c>
      <c r="K25" s="3">
        <v>1620</v>
      </c>
      <c r="L25" s="3">
        <v>325</v>
      </c>
      <c r="M25" s="3">
        <v>235</v>
      </c>
      <c r="N25" s="3">
        <v>53367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2820</v>
      </c>
      <c r="E26" s="3">
        <v>1942</v>
      </c>
      <c r="F26" s="3">
        <v>878</v>
      </c>
      <c r="G26" s="3">
        <v>747</v>
      </c>
      <c r="H26" s="3">
        <v>1064</v>
      </c>
      <c r="I26" s="3">
        <v>213</v>
      </c>
      <c r="J26" s="3">
        <v>39</v>
      </c>
      <c r="K26" s="3">
        <v>60</v>
      </c>
      <c r="L26" s="3">
        <v>13</v>
      </c>
      <c r="M26" s="3">
        <v>1</v>
      </c>
      <c r="N26" s="3">
        <v>683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19014</v>
      </c>
      <c r="E27" s="3">
        <v>12214</v>
      </c>
      <c r="F27" s="3">
        <v>6800</v>
      </c>
      <c r="G27" s="3">
        <v>3269</v>
      </c>
      <c r="H27" s="3">
        <v>7107</v>
      </c>
      <c r="I27" s="3">
        <v>2027</v>
      </c>
      <c r="J27" s="3">
        <v>204</v>
      </c>
      <c r="K27" s="3">
        <v>1120</v>
      </c>
      <c r="L27" s="3">
        <v>113</v>
      </c>
      <c r="M27" s="3">
        <v>6</v>
      </c>
      <c r="N27" s="3">
        <v>5168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28740</v>
      </c>
      <c r="E28" s="3">
        <v>19264</v>
      </c>
      <c r="F28" s="3">
        <v>9476</v>
      </c>
      <c r="G28" s="3">
        <v>6652</v>
      </c>
      <c r="H28" s="3">
        <v>9920</v>
      </c>
      <c r="I28" s="3">
        <v>1584</v>
      </c>
      <c r="J28" s="3">
        <v>292</v>
      </c>
      <c r="K28" s="3">
        <v>566</v>
      </c>
      <c r="L28" s="3">
        <v>104</v>
      </c>
      <c r="M28" s="3">
        <v>8</v>
      </c>
      <c r="N28" s="3">
        <v>9614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6694</v>
      </c>
      <c r="E29" s="3">
        <v>5209</v>
      </c>
      <c r="F29" s="3">
        <v>1485</v>
      </c>
      <c r="G29" s="3">
        <v>2602</v>
      </c>
      <c r="H29" s="3">
        <v>1603</v>
      </c>
      <c r="I29" s="3">
        <v>382</v>
      </c>
      <c r="J29" s="3">
        <v>134</v>
      </c>
      <c r="K29" s="3">
        <v>197</v>
      </c>
      <c r="L29" s="3">
        <v>86</v>
      </c>
      <c r="M29" s="3">
        <v>1</v>
      </c>
      <c r="N29" s="3">
        <v>1689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8708</v>
      </c>
      <c r="E30" s="3">
        <v>6230</v>
      </c>
      <c r="F30" s="3">
        <v>2478</v>
      </c>
      <c r="G30" s="3">
        <v>2786</v>
      </c>
      <c r="H30" s="3">
        <v>3222</v>
      </c>
      <c r="I30" s="3">
        <v>560</v>
      </c>
      <c r="J30" s="3">
        <v>91</v>
      </c>
      <c r="K30" s="3">
        <v>203</v>
      </c>
      <c r="L30" s="3">
        <v>23</v>
      </c>
      <c r="M30" s="3">
        <v>4</v>
      </c>
      <c r="N30" s="3">
        <v>1819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4220</v>
      </c>
      <c r="E31" s="3">
        <v>2945</v>
      </c>
      <c r="F31" s="3">
        <v>1275</v>
      </c>
      <c r="G31" s="3">
        <v>1026</v>
      </c>
      <c r="H31" s="3">
        <v>1642</v>
      </c>
      <c r="I31" s="3">
        <v>402</v>
      </c>
      <c r="J31" s="3">
        <v>37</v>
      </c>
      <c r="K31" s="3">
        <v>70</v>
      </c>
      <c r="L31" s="3">
        <v>21</v>
      </c>
      <c r="M31" s="3">
        <v>3</v>
      </c>
      <c r="N31" s="3">
        <v>1019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4158</v>
      </c>
      <c r="E32" s="3">
        <v>2953</v>
      </c>
      <c r="F32" s="3">
        <v>1205</v>
      </c>
      <c r="G32" s="3">
        <v>940</v>
      </c>
      <c r="H32" s="3">
        <v>1391</v>
      </c>
      <c r="I32" s="3">
        <v>323</v>
      </c>
      <c r="J32" s="3">
        <v>63</v>
      </c>
      <c r="K32" s="3">
        <v>135</v>
      </c>
      <c r="L32" s="3">
        <v>50</v>
      </c>
      <c r="M32" s="3">
        <v>5</v>
      </c>
      <c r="N32" s="3">
        <v>1251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25204</v>
      </c>
      <c r="E33" s="3">
        <v>16558</v>
      </c>
      <c r="F33" s="3">
        <v>8646</v>
      </c>
      <c r="G33" s="3">
        <v>4556</v>
      </c>
      <c r="H33" s="3">
        <v>10252</v>
      </c>
      <c r="I33" s="3">
        <v>2244</v>
      </c>
      <c r="J33" s="3">
        <v>343</v>
      </c>
      <c r="K33" s="3">
        <v>122</v>
      </c>
      <c r="L33" s="3">
        <v>130</v>
      </c>
      <c r="M33" s="3">
        <v>13</v>
      </c>
      <c r="N33" s="3">
        <v>7544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3179</v>
      </c>
      <c r="E34" s="3">
        <v>2145</v>
      </c>
      <c r="F34" s="3">
        <v>1034</v>
      </c>
      <c r="G34" s="3">
        <v>776</v>
      </c>
      <c r="H34" s="3">
        <v>1188</v>
      </c>
      <c r="I34" s="3">
        <v>268</v>
      </c>
      <c r="J34" s="3">
        <v>25</v>
      </c>
      <c r="K34" s="3">
        <v>57</v>
      </c>
      <c r="L34" s="3">
        <v>6</v>
      </c>
      <c r="M34" s="3">
        <v>0</v>
      </c>
      <c r="N34" s="3">
        <v>859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585</v>
      </c>
      <c r="E35" s="3">
        <v>512</v>
      </c>
      <c r="F35" s="3">
        <v>73</v>
      </c>
      <c r="G35" s="3">
        <v>181</v>
      </c>
      <c r="H35" s="3">
        <v>101</v>
      </c>
      <c r="I35" s="3">
        <v>25</v>
      </c>
      <c r="J35" s="3">
        <v>15</v>
      </c>
      <c r="K35" s="3">
        <v>1</v>
      </c>
      <c r="L35" s="3">
        <v>10</v>
      </c>
      <c r="M35" s="3">
        <v>0</v>
      </c>
      <c r="N35" s="3">
        <v>252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3154</v>
      </c>
      <c r="E36" s="3">
        <v>2232</v>
      </c>
      <c r="F36" s="3">
        <v>922</v>
      </c>
      <c r="G36" s="3">
        <v>889</v>
      </c>
      <c r="H36" s="3">
        <v>1164</v>
      </c>
      <c r="I36" s="3">
        <v>229</v>
      </c>
      <c r="J36" s="3">
        <v>48</v>
      </c>
      <c r="K36" s="3">
        <v>97</v>
      </c>
      <c r="L36" s="3">
        <v>7</v>
      </c>
      <c r="M36" s="3">
        <v>0</v>
      </c>
      <c r="N36" s="3">
        <v>720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5099</v>
      </c>
      <c r="E37" s="3">
        <v>2769</v>
      </c>
      <c r="F37" s="3">
        <v>2330</v>
      </c>
      <c r="G37" s="3">
        <v>971</v>
      </c>
      <c r="H37" s="3">
        <v>1690</v>
      </c>
      <c r="I37" s="3">
        <v>164</v>
      </c>
      <c r="J37" s="3">
        <v>163</v>
      </c>
      <c r="K37" s="3">
        <v>72</v>
      </c>
      <c r="L37" s="3">
        <v>163</v>
      </c>
      <c r="M37" s="3">
        <v>4</v>
      </c>
      <c r="N37" s="3">
        <v>1872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18913</v>
      </c>
      <c r="E38" s="3">
        <f>E39-E26-E27-E28-E29-E30-E31-E32-E33-E34-E35-E36-E37</f>
        <v>12567</v>
      </c>
      <c r="F38" s="3">
        <f t="shared" ref="F38:N38" si="5">F39-F26-F27-F28-F29-F30-F31-F32-F33-F34-F35-F36-F37</f>
        <v>6346</v>
      </c>
      <c r="G38" s="3">
        <f t="shared" si="5"/>
        <v>4029</v>
      </c>
      <c r="H38" s="3">
        <f t="shared" si="5"/>
        <v>7052</v>
      </c>
      <c r="I38" s="3">
        <f t="shared" si="5"/>
        <v>901</v>
      </c>
      <c r="J38" s="3">
        <f t="shared" si="5"/>
        <v>344</v>
      </c>
      <c r="K38" s="3">
        <f t="shared" si="5"/>
        <v>472</v>
      </c>
      <c r="L38" s="3">
        <f t="shared" si="5"/>
        <v>277</v>
      </c>
      <c r="M38" s="3">
        <f t="shared" si="5"/>
        <v>10</v>
      </c>
      <c r="N38" s="3">
        <f t="shared" si="5"/>
        <v>5828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130488</v>
      </c>
      <c r="E39" s="3">
        <v>87540</v>
      </c>
      <c r="F39" s="3">
        <v>42948</v>
      </c>
      <c r="G39" s="3">
        <v>29424</v>
      </c>
      <c r="H39" s="3">
        <v>47396</v>
      </c>
      <c r="I39" s="3">
        <v>9322</v>
      </c>
      <c r="J39" s="3">
        <v>1798</v>
      </c>
      <c r="K39" s="3">
        <v>3172</v>
      </c>
      <c r="L39" s="3">
        <v>1003</v>
      </c>
      <c r="M39" s="3">
        <v>55</v>
      </c>
      <c r="N39" s="3">
        <v>38318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40765</v>
      </c>
      <c r="E40" s="3">
        <v>22644</v>
      </c>
      <c r="F40" s="3">
        <v>18121</v>
      </c>
      <c r="G40" s="3">
        <v>2628</v>
      </c>
      <c r="H40" s="3">
        <v>20653</v>
      </c>
      <c r="I40" s="3">
        <v>5956</v>
      </c>
      <c r="J40" s="3">
        <v>551</v>
      </c>
      <c r="K40" s="3">
        <v>136</v>
      </c>
      <c r="L40" s="3">
        <v>152</v>
      </c>
      <c r="M40" s="3">
        <v>52</v>
      </c>
      <c r="N40" s="3">
        <v>10637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6416</v>
      </c>
      <c r="E41" s="3">
        <v>3640</v>
      </c>
      <c r="F41" s="3">
        <v>2776</v>
      </c>
      <c r="G41" s="3">
        <v>658</v>
      </c>
      <c r="H41" s="3">
        <v>2896</v>
      </c>
      <c r="I41" s="3">
        <v>1307</v>
      </c>
      <c r="J41" s="3">
        <v>98</v>
      </c>
      <c r="K41" s="3">
        <v>44</v>
      </c>
      <c r="L41" s="3">
        <v>13</v>
      </c>
      <c r="M41" s="3">
        <v>11</v>
      </c>
      <c r="N41" s="3">
        <v>1389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1068</v>
      </c>
      <c r="E42" s="3">
        <f>E43-E40-E41</f>
        <v>567</v>
      </c>
      <c r="F42" s="3">
        <f t="shared" ref="F42:N42" si="6">F43-F40-F41</f>
        <v>501</v>
      </c>
      <c r="G42" s="3">
        <f t="shared" si="6"/>
        <v>100</v>
      </c>
      <c r="H42" s="3">
        <f t="shared" si="6"/>
        <v>352</v>
      </c>
      <c r="I42" s="3">
        <f t="shared" si="6"/>
        <v>66</v>
      </c>
      <c r="J42" s="3">
        <f t="shared" si="6"/>
        <v>36</v>
      </c>
      <c r="K42" s="3">
        <f t="shared" si="6"/>
        <v>19</v>
      </c>
      <c r="L42" s="3">
        <f t="shared" si="6"/>
        <v>1</v>
      </c>
      <c r="M42" s="3">
        <f t="shared" si="6"/>
        <v>204</v>
      </c>
      <c r="N42" s="3">
        <f t="shared" si="6"/>
        <v>290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48249</v>
      </c>
      <c r="E43" s="3">
        <v>26851</v>
      </c>
      <c r="F43" s="3">
        <v>21398</v>
      </c>
      <c r="G43" s="3">
        <v>3386</v>
      </c>
      <c r="H43" s="3">
        <v>23901</v>
      </c>
      <c r="I43" s="3">
        <v>7329</v>
      </c>
      <c r="J43" s="3">
        <v>685</v>
      </c>
      <c r="K43" s="3">
        <v>199</v>
      </c>
      <c r="L43" s="3">
        <v>166</v>
      </c>
      <c r="M43" s="3">
        <v>267</v>
      </c>
      <c r="N43" s="3">
        <v>12316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1988</v>
      </c>
      <c r="E44" s="3">
        <v>1197</v>
      </c>
      <c r="F44" s="3">
        <v>791</v>
      </c>
      <c r="G44" s="3">
        <v>285</v>
      </c>
      <c r="H44" s="3">
        <v>265</v>
      </c>
      <c r="I44" s="3">
        <v>210</v>
      </c>
      <c r="J44" s="3">
        <v>18</v>
      </c>
      <c r="K44" s="3">
        <v>4</v>
      </c>
      <c r="L44" s="3">
        <v>19</v>
      </c>
      <c r="M44" s="3">
        <v>0</v>
      </c>
      <c r="N44" s="3">
        <v>1187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2047</v>
      </c>
      <c r="E45" s="3">
        <f>E46-E44</f>
        <v>1611</v>
      </c>
      <c r="F45" s="3">
        <f t="shared" ref="F45:N45" si="7">F46-F44</f>
        <v>436</v>
      </c>
      <c r="G45" s="3">
        <f t="shared" si="7"/>
        <v>718</v>
      </c>
      <c r="H45" s="3">
        <f t="shared" si="7"/>
        <v>252</v>
      </c>
      <c r="I45" s="3">
        <f t="shared" si="7"/>
        <v>91</v>
      </c>
      <c r="J45" s="3">
        <f t="shared" si="7"/>
        <v>37</v>
      </c>
      <c r="K45" s="3">
        <f t="shared" si="7"/>
        <v>60</v>
      </c>
      <c r="L45" s="3">
        <f t="shared" si="7"/>
        <v>77</v>
      </c>
      <c r="M45" s="3">
        <f t="shared" si="7"/>
        <v>2</v>
      </c>
      <c r="N45" s="3">
        <f t="shared" si="7"/>
        <v>810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4035</v>
      </c>
      <c r="E46" s="3">
        <v>2808</v>
      </c>
      <c r="F46" s="3">
        <v>1227</v>
      </c>
      <c r="G46" s="3">
        <v>1003</v>
      </c>
      <c r="H46" s="3">
        <v>517</v>
      </c>
      <c r="I46" s="3">
        <v>301</v>
      </c>
      <c r="J46" s="3">
        <v>55</v>
      </c>
      <c r="K46" s="3">
        <v>64</v>
      </c>
      <c r="L46" s="3">
        <v>96</v>
      </c>
      <c r="M46" s="3">
        <v>2</v>
      </c>
      <c r="N46" s="3">
        <v>1997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687</v>
      </c>
      <c r="E47" s="3">
        <v>415</v>
      </c>
      <c r="F47" s="3">
        <v>272</v>
      </c>
      <c r="G47" s="3">
        <v>28</v>
      </c>
      <c r="H47" s="3">
        <v>162</v>
      </c>
      <c r="I47" s="3">
        <v>40</v>
      </c>
      <c r="J47" s="3">
        <v>1</v>
      </c>
      <c r="K47" s="3">
        <v>2</v>
      </c>
      <c r="L47" s="3">
        <v>0</v>
      </c>
      <c r="M47" s="3">
        <v>1</v>
      </c>
      <c r="N47" s="3">
        <v>453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4004804</v>
      </c>
      <c r="E48" s="3">
        <f>E47+E46+E43+E39+E25+E18</f>
        <v>1869300</v>
      </c>
      <c r="F48" s="3">
        <f t="shared" ref="F48:N48" si="8">F47+F46+F43+F39+F25+F18</f>
        <v>2135504</v>
      </c>
      <c r="G48" s="3">
        <f t="shared" si="8"/>
        <v>238784</v>
      </c>
      <c r="H48" s="3">
        <f t="shared" si="8"/>
        <v>2862069</v>
      </c>
      <c r="I48" s="3">
        <f t="shared" si="8"/>
        <v>157564</v>
      </c>
      <c r="J48" s="3">
        <f t="shared" si="8"/>
        <v>18722</v>
      </c>
      <c r="K48" s="3">
        <f t="shared" si="8"/>
        <v>27609</v>
      </c>
      <c r="L48" s="3">
        <f t="shared" si="8"/>
        <v>5768</v>
      </c>
      <c r="M48" s="3">
        <f t="shared" si="8"/>
        <v>12344</v>
      </c>
      <c r="N48" s="3">
        <f t="shared" si="8"/>
        <v>681944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7.8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2019-05-28T06:10:35Z</dcterms:modified>
</cp:coreProperties>
</file>