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5\"/>
    </mc:Choice>
  </mc:AlternateContent>
  <bookViews>
    <workbookView xWindow="0" yWindow="0" windowWidth="10932" windowHeight="9108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<sst xmlns="http://schemas.openxmlformats.org/spreadsheetml/2006/main" count="112" uniqueCount="67">
  <si>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</si>
  <si>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</si>
  <si>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</si>
  <si>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</si>
  <si>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</si>
  <si>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</si>
  <si>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</si>
  <si>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</si>
  <si>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</si>
  <si>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</si>
  <si>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</si>
  <si>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</si>
  <si>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</si>
  <si>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</si>
  <si>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</si>
  <si>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</si>
  <si>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</si>
  <si>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</si>
  <si>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</si>
  <si>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</si>
  <si>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</si>
  <si>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</si>
  <si>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</si>
  <si>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</si>
  <si>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</si>
  <si>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</si>
  <si>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</si>
  <si>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</si>
  <si>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</si>
  <si>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</si>
  <si>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</si>
  <si>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</si>
  <si>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</si>
  <si>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</si>
  <si>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</si>
  <si>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</si>
  <si>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</si>
  <si>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</si>
  <si>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</si>
  <si>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</si>
  <si>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</si>
  <si>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</si>
  <si>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</si>
  <si>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</si>
  <si>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</si>
  <si>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</si>
  <si>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</si>
  <si>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</si>
  <si>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</si>
  <si>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</si>
  <si>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</si>
  <si>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</si>
  <si>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</si>
  <si>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</si>
  <si>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</si>
  <si>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</si>
  <si>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</si>
  <si>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</si>
  <si>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</si>
  <si>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</si>
  <si>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</si>
  <si>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</si>
  <si>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</si>
  <si>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</si>
  <si>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</si>
  <si>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108年5月來臺旅客人次－按性別及來臺目的分
Table 1-4  Visitor Arrivals by Gender and by Purpose of Visit,
May,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</si>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</sst>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C53" sqref="C53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139681</v>
      </c>
      <c r="E3" s="3">
        <v>63250</v>
      </c>
      <c r="F3" s="3">
        <v>76431</v>
      </c>
      <c r="G3" s="3">
        <v>7882</v>
      </c>
      <c r="H3" s="3">
        <v>121435</v>
      </c>
      <c r="I3" s="3">
        <v>3542</v>
      </c>
      <c r="J3" s="3">
        <v>840</v>
      </c>
      <c r="K3" s="3">
        <v>259</v>
      </c>
      <c r="L3" s="3">
        <v>35</v>
      </c>
      <c r="M3" s="3">
        <v>528</v>
      </c>
      <c r="N3" s="3">
        <v>5160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316168</v>
      </c>
      <c r="E4" s="3">
        <v>131084</v>
      </c>
      <c r="F4" s="3">
        <v>185084</v>
      </c>
      <c r="G4" s="3">
        <v>1392</v>
      </c>
      <c r="H4" s="3">
        <v>253669</v>
      </c>
      <c r="I4" s="3">
        <v>3883</v>
      </c>
      <c r="J4" s="3">
        <v>83</v>
      </c>
      <c r="K4" s="3">
        <v>1370</v>
      </c>
      <c r="L4" s="3">
        <v>11</v>
      </c>
      <c r="M4" s="3">
        <v>2657</v>
      </c>
      <c r="N4" s="3">
        <v>53103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167157</v>
      </c>
      <c r="E5" s="3">
        <v>88945</v>
      </c>
      <c r="F5" s="3">
        <v>78212</v>
      </c>
      <c r="G5" s="3">
        <v>21145</v>
      </c>
      <c r="H5" s="3">
        <v>116978</v>
      </c>
      <c r="I5" s="3">
        <v>1393</v>
      </c>
      <c r="J5" s="3">
        <v>967</v>
      </c>
      <c r="K5" s="3">
        <v>346</v>
      </c>
      <c r="L5" s="3">
        <v>297</v>
      </c>
      <c r="M5" s="3">
        <v>8</v>
      </c>
      <c r="N5" s="3">
        <v>26023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80273</v>
      </c>
      <c r="E6" s="3">
        <v>36930</v>
      </c>
      <c r="F6" s="3">
        <v>43343</v>
      </c>
      <c r="G6" s="3">
        <v>5013</v>
      </c>
      <c r="H6" s="3">
        <v>66224</v>
      </c>
      <c r="I6" s="3">
        <v>1315</v>
      </c>
      <c r="J6" s="3">
        <v>685</v>
      </c>
      <c r="K6" s="3">
        <v>535</v>
      </c>
      <c r="L6" s="3">
        <v>598</v>
      </c>
      <c r="M6" s="3">
        <v>7</v>
      </c>
      <c r="N6" s="3">
        <v>5896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4085</v>
      </c>
      <c r="E7" s="3">
        <v>3436</v>
      </c>
      <c r="F7" s="3">
        <v>649</v>
      </c>
      <c r="G7" s="3">
        <v>982</v>
      </c>
      <c r="H7" s="3">
        <v>564</v>
      </c>
      <c r="I7" s="3">
        <v>165</v>
      </c>
      <c r="J7" s="3">
        <v>424</v>
      </c>
      <c r="K7" s="3">
        <v>99</v>
      </c>
      <c r="L7" s="3">
        <v>302</v>
      </c>
      <c r="M7" s="3">
        <v>1</v>
      </c>
      <c r="N7" s="3">
        <v>1548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2044</v>
      </c>
      <c r="E8" s="3">
        <v>1555</v>
      </c>
      <c r="F8" s="3">
        <v>489</v>
      </c>
      <c r="G8" s="3">
        <v>817</v>
      </c>
      <c r="H8" s="3">
        <v>567</v>
      </c>
      <c r="I8" s="3">
        <v>45</v>
      </c>
      <c r="J8" s="3">
        <v>92</v>
      </c>
      <c r="K8" s="3">
        <v>12</v>
      </c>
      <c r="L8" s="3">
        <v>89</v>
      </c>
      <c r="M8" s="3">
        <v>0</v>
      </c>
      <c r="N8" s="3">
        <v>422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48125</v>
      </c>
      <c r="E9" s="3">
        <v>22064</v>
      </c>
      <c r="F9" s="3">
        <v>26061</v>
      </c>
      <c r="G9" s="3">
        <v>2054</v>
      </c>
      <c r="H9" s="3">
        <v>38871</v>
      </c>
      <c r="I9" s="3">
        <v>1663</v>
      </c>
      <c r="J9" s="3">
        <v>515</v>
      </c>
      <c r="K9" s="3">
        <v>100</v>
      </c>
      <c r="L9" s="3">
        <v>217</v>
      </c>
      <c r="M9" s="3">
        <v>104</v>
      </c>
      <c r="N9" s="3">
        <v>4601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33953</v>
      </c>
      <c r="E10" s="3">
        <v>17632</v>
      </c>
      <c r="F10" s="3">
        <v>16321</v>
      </c>
      <c r="G10" s="3">
        <v>4626</v>
      </c>
      <c r="H10" s="3">
        <v>25081</v>
      </c>
      <c r="I10" s="3">
        <v>1161</v>
      </c>
      <c r="J10" s="3">
        <v>560</v>
      </c>
      <c r="K10" s="3">
        <v>114</v>
      </c>
      <c r="L10" s="3">
        <v>165</v>
      </c>
      <c r="M10" s="3">
        <v>27</v>
      </c>
      <c r="N10" s="3">
        <v>2219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20262</v>
      </c>
      <c r="E11" s="3">
        <v>10078</v>
      </c>
      <c r="F11" s="3">
        <v>10184</v>
      </c>
      <c r="G11" s="3">
        <v>344</v>
      </c>
      <c r="H11" s="3">
        <v>4802</v>
      </c>
      <c r="I11" s="3">
        <v>1111</v>
      </c>
      <c r="J11" s="3">
        <v>183</v>
      </c>
      <c r="K11" s="3">
        <v>96</v>
      </c>
      <c r="L11" s="3">
        <v>198</v>
      </c>
      <c r="M11" s="3">
        <v>89</v>
      </c>
      <c r="N11" s="3">
        <v>13439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50689</v>
      </c>
      <c r="E12" s="3">
        <v>20837</v>
      </c>
      <c r="F12" s="3">
        <v>29852</v>
      </c>
      <c r="G12" s="3">
        <v>770</v>
      </c>
      <c r="H12" s="3">
        <v>29614</v>
      </c>
      <c r="I12" s="3">
        <v>2487</v>
      </c>
      <c r="J12" s="3">
        <v>539</v>
      </c>
      <c r="K12" s="3">
        <v>229</v>
      </c>
      <c r="L12" s="3">
        <v>107</v>
      </c>
      <c r="M12" s="3">
        <v>100</v>
      </c>
      <c r="N12" s="3">
        <v>16843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37656</v>
      </c>
      <c r="E13" s="3">
        <v>14550</v>
      </c>
      <c r="F13" s="3">
        <v>23106</v>
      </c>
      <c r="G13" s="3">
        <v>1313</v>
      </c>
      <c r="H13" s="3">
        <v>28575</v>
      </c>
      <c r="I13" s="3">
        <v>847</v>
      </c>
      <c r="J13" s="3">
        <v>403</v>
      </c>
      <c r="K13" s="3">
        <v>246</v>
      </c>
      <c r="L13" s="3">
        <v>294</v>
      </c>
      <c r="M13" s="3">
        <v>10</v>
      </c>
      <c r="N13" s="3">
        <v>5968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31685</v>
      </c>
      <c r="E14" s="3">
        <v>14264</v>
      </c>
      <c r="F14" s="3">
        <v>17421</v>
      </c>
      <c r="G14" s="3">
        <v>647</v>
      </c>
      <c r="H14" s="3">
        <v>11778</v>
      </c>
      <c r="I14" s="3">
        <v>3425</v>
      </c>
      <c r="J14" s="3">
        <v>159</v>
      </c>
      <c r="K14" s="3">
        <v>174</v>
      </c>
      <c r="L14" s="3">
        <v>145</v>
      </c>
      <c r="M14" s="3">
        <v>32</v>
      </c>
      <c r="N14" s="3">
        <v>15325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3141</v>
      </c>
      <c r="E15" s="3">
        <f t="shared" ref="E15" si="1">E16-E9-E10-E11-E12-E13-E14</f>
        <v>1686</v>
      </c>
      <c r="F15" s="3">
        <f t="shared" ref="F15:N15" si="2">F16-F9-F10-F11-F12-F13-F14</f>
        <v>1455</v>
      </c>
      <c r="G15" s="3">
        <f t="shared" si="2"/>
        <v>90</v>
      </c>
      <c r="H15" s="3">
        <f t="shared" si="2"/>
        <v>1867</v>
      </c>
      <c r="I15" s="3">
        <f t="shared" si="2"/>
        <v>222</v>
      </c>
      <c r="J15" s="3">
        <f t="shared" si="2"/>
        <v>55</v>
      </c>
      <c r="K15" s="3">
        <f t="shared" si="2"/>
        <v>13</v>
      </c>
      <c r="L15" s="3">
        <f t="shared" si="2"/>
        <v>65</v>
      </c>
      <c r="M15" s="3">
        <f t="shared" si="2"/>
        <v>87</v>
      </c>
      <c r="N15" s="3">
        <f t="shared" si="2"/>
        <v>742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225511</v>
      </c>
      <c r="E16" s="3">
        <v>101111</v>
      </c>
      <c r="F16" s="3">
        <v>124400</v>
      </c>
      <c r="G16" s="3">
        <v>9844</v>
      </c>
      <c r="H16" s="3">
        <v>140588</v>
      </c>
      <c r="I16" s="3">
        <v>10916</v>
      </c>
      <c r="J16" s="3">
        <v>2414</v>
      </c>
      <c r="K16" s="3">
        <v>972</v>
      </c>
      <c r="L16" s="3">
        <v>1191</v>
      </c>
      <c r="M16" s="3">
        <v>449</v>
      </c>
      <c r="N16" s="3">
        <v>59137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1796</v>
      </c>
      <c r="E17" s="3">
        <f>E18-E16-E3-E4-E5-E6-E7-E8</f>
        <v>1214</v>
      </c>
      <c r="F17" s="3">
        <f t="shared" ref="F17:N17" si="3">F18-F16-F3-F4-F5-F6-F7-F8</f>
        <v>582</v>
      </c>
      <c r="G17" s="3">
        <f t="shared" si="3"/>
        <v>208</v>
      </c>
      <c r="H17" s="3">
        <f t="shared" si="3"/>
        <v>611</v>
      </c>
      <c r="I17" s="3">
        <f t="shared" si="3"/>
        <v>102</v>
      </c>
      <c r="J17" s="3">
        <f t="shared" si="3"/>
        <v>98</v>
      </c>
      <c r="K17" s="3">
        <f t="shared" si="3"/>
        <v>22</v>
      </c>
      <c r="L17" s="3">
        <f t="shared" si="3"/>
        <v>94</v>
      </c>
      <c r="M17" s="3">
        <f t="shared" si="3"/>
        <v>26</v>
      </c>
      <c r="N17" s="3">
        <f t="shared" si="3"/>
        <v>635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936715</v>
      </c>
      <c r="E18" s="3">
        <v>427525</v>
      </c>
      <c r="F18" s="3">
        <v>509190</v>
      </c>
      <c r="G18" s="3">
        <v>47283</v>
      </c>
      <c r="H18" s="3">
        <v>700636</v>
      </c>
      <c r="I18" s="3">
        <v>21361</v>
      </c>
      <c r="J18" s="3">
        <v>5603</v>
      </c>
      <c r="K18" s="3">
        <v>3615</v>
      </c>
      <c r="L18" s="3">
        <v>2617</v>
      </c>
      <c r="M18" s="3">
        <v>3676</v>
      </c>
      <c r="N18" s="3">
        <v>151924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12246</v>
      </c>
      <c r="E19" s="3">
        <v>6644</v>
      </c>
      <c r="F19" s="3">
        <v>5602</v>
      </c>
      <c r="G19" s="3">
        <v>885</v>
      </c>
      <c r="H19" s="3">
        <v>7789</v>
      </c>
      <c r="I19" s="3">
        <v>1575</v>
      </c>
      <c r="J19" s="3">
        <v>124</v>
      </c>
      <c r="K19" s="3">
        <v>77</v>
      </c>
      <c r="L19" s="3">
        <v>35</v>
      </c>
      <c r="M19" s="3">
        <v>19</v>
      </c>
      <c r="N19" s="3">
        <v>1742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48830</v>
      </c>
      <c r="E20" s="3">
        <v>29709</v>
      </c>
      <c r="F20" s="3">
        <v>19121</v>
      </c>
      <c r="G20" s="3">
        <v>9449</v>
      </c>
      <c r="H20" s="3">
        <v>18600</v>
      </c>
      <c r="I20" s="3">
        <v>12075</v>
      </c>
      <c r="J20" s="3">
        <v>800</v>
      </c>
      <c r="K20" s="3">
        <v>558</v>
      </c>
      <c r="L20" s="3">
        <v>109</v>
      </c>
      <c r="M20" s="3">
        <v>59</v>
      </c>
      <c r="N20" s="3">
        <v>7180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346</v>
      </c>
      <c r="E21" s="3">
        <v>216</v>
      </c>
      <c r="F21" s="3">
        <v>130</v>
      </c>
      <c r="G21" s="3">
        <v>92</v>
      </c>
      <c r="H21" s="3">
        <v>68</v>
      </c>
      <c r="I21" s="3">
        <v>26</v>
      </c>
      <c r="J21" s="3">
        <v>16</v>
      </c>
      <c r="K21" s="3">
        <v>13</v>
      </c>
      <c r="L21" s="3">
        <v>10</v>
      </c>
      <c r="M21" s="3">
        <v>0</v>
      </c>
      <c r="N21" s="3">
        <v>121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504</v>
      </c>
      <c r="E22" s="3">
        <v>329</v>
      </c>
      <c r="F22" s="3">
        <v>175</v>
      </c>
      <c r="G22" s="3">
        <v>176</v>
      </c>
      <c r="H22" s="3">
        <v>138</v>
      </c>
      <c r="I22" s="3">
        <v>23</v>
      </c>
      <c r="J22" s="3">
        <v>19</v>
      </c>
      <c r="K22" s="3">
        <v>2</v>
      </c>
      <c r="L22" s="3">
        <v>19</v>
      </c>
      <c r="M22" s="3">
        <v>0</v>
      </c>
      <c r="N22" s="3">
        <v>127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100</v>
      </c>
      <c r="E23" s="3">
        <v>68</v>
      </c>
      <c r="F23" s="3">
        <v>32</v>
      </c>
      <c r="G23" s="3">
        <v>12</v>
      </c>
      <c r="H23" s="3">
        <v>23</v>
      </c>
      <c r="I23" s="3">
        <v>3</v>
      </c>
      <c r="J23" s="3">
        <v>6</v>
      </c>
      <c r="K23" s="3">
        <v>2</v>
      </c>
      <c r="L23" s="3">
        <v>13</v>
      </c>
      <c r="M23" s="3">
        <v>0</v>
      </c>
      <c r="N23" s="3">
        <v>41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1023</v>
      </c>
      <c r="E24" s="3">
        <f>E25-E19-E20-E21-E22-E23</f>
        <v>638</v>
      </c>
      <c r="F24" s="3">
        <f t="shared" ref="F24:N24" si="4">F25-F19-F20-F21-F22-F23</f>
        <v>385</v>
      </c>
      <c r="G24" s="3">
        <f t="shared" si="4"/>
        <v>209</v>
      </c>
      <c r="H24" s="3">
        <f t="shared" si="4"/>
        <v>253</v>
      </c>
      <c r="I24" s="3">
        <f t="shared" si="4"/>
        <v>105</v>
      </c>
      <c r="J24" s="3">
        <f t="shared" si="4"/>
        <v>23</v>
      </c>
      <c r="K24" s="3">
        <f t="shared" si="4"/>
        <v>43</v>
      </c>
      <c r="L24" s="3">
        <f t="shared" si="4"/>
        <v>16</v>
      </c>
      <c r="M24" s="3">
        <f t="shared" si="4"/>
        <v>1</v>
      </c>
      <c r="N24" s="3">
        <f t="shared" si="4"/>
        <v>373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63049</v>
      </c>
      <c r="E25" s="3">
        <v>37604</v>
      </c>
      <c r="F25" s="3">
        <v>25445</v>
      </c>
      <c r="G25" s="3">
        <v>10823</v>
      </c>
      <c r="H25" s="3">
        <v>26871</v>
      </c>
      <c r="I25" s="3">
        <v>13807</v>
      </c>
      <c r="J25" s="3">
        <v>988</v>
      </c>
      <c r="K25" s="3">
        <v>695</v>
      </c>
      <c r="L25" s="3">
        <v>202</v>
      </c>
      <c r="M25" s="3">
        <v>79</v>
      </c>
      <c r="N25" s="3">
        <v>9584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693</v>
      </c>
      <c r="E26" s="3">
        <v>507</v>
      </c>
      <c r="F26" s="3">
        <v>186</v>
      </c>
      <c r="G26" s="3">
        <v>241</v>
      </c>
      <c r="H26" s="3">
        <v>247</v>
      </c>
      <c r="I26" s="3">
        <v>25</v>
      </c>
      <c r="J26" s="3">
        <v>29</v>
      </c>
      <c r="K26" s="3">
        <v>19</v>
      </c>
      <c r="L26" s="3">
        <v>1</v>
      </c>
      <c r="M26" s="3">
        <v>0</v>
      </c>
      <c r="N26" s="3">
        <v>131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4413</v>
      </c>
      <c r="E27" s="3">
        <v>2997</v>
      </c>
      <c r="F27" s="3">
        <v>1416</v>
      </c>
      <c r="G27" s="3">
        <v>978</v>
      </c>
      <c r="H27" s="3">
        <v>1634</v>
      </c>
      <c r="I27" s="3">
        <v>393</v>
      </c>
      <c r="J27" s="3">
        <v>76</v>
      </c>
      <c r="K27" s="3">
        <v>288</v>
      </c>
      <c r="L27" s="3">
        <v>54</v>
      </c>
      <c r="M27" s="3">
        <v>2</v>
      </c>
      <c r="N27" s="3">
        <v>988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5352</v>
      </c>
      <c r="E28" s="3">
        <v>3926</v>
      </c>
      <c r="F28" s="3">
        <v>1426</v>
      </c>
      <c r="G28" s="3">
        <v>2009</v>
      </c>
      <c r="H28" s="3">
        <v>1672</v>
      </c>
      <c r="I28" s="3">
        <v>254</v>
      </c>
      <c r="J28" s="3">
        <v>146</v>
      </c>
      <c r="K28" s="3">
        <v>139</v>
      </c>
      <c r="L28" s="3">
        <v>56</v>
      </c>
      <c r="M28" s="3">
        <v>1</v>
      </c>
      <c r="N28" s="3">
        <v>1075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1829</v>
      </c>
      <c r="E29" s="3">
        <v>1450</v>
      </c>
      <c r="F29" s="3">
        <v>379</v>
      </c>
      <c r="G29" s="3">
        <v>775</v>
      </c>
      <c r="H29" s="3">
        <v>377</v>
      </c>
      <c r="I29" s="3">
        <v>39</v>
      </c>
      <c r="J29" s="3">
        <v>52</v>
      </c>
      <c r="K29" s="3">
        <v>37</v>
      </c>
      <c r="L29" s="3">
        <v>32</v>
      </c>
      <c r="M29" s="3">
        <v>1</v>
      </c>
      <c r="N29" s="3">
        <v>516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2128</v>
      </c>
      <c r="E30" s="3">
        <v>1637</v>
      </c>
      <c r="F30" s="3">
        <v>491</v>
      </c>
      <c r="G30" s="3">
        <v>818</v>
      </c>
      <c r="H30" s="3">
        <v>774</v>
      </c>
      <c r="I30" s="3">
        <v>99</v>
      </c>
      <c r="J30" s="3">
        <v>73</v>
      </c>
      <c r="K30" s="3">
        <v>29</v>
      </c>
      <c r="L30" s="3">
        <v>24</v>
      </c>
      <c r="M30" s="3">
        <v>2</v>
      </c>
      <c r="N30" s="3">
        <v>309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958</v>
      </c>
      <c r="E31" s="3">
        <v>695</v>
      </c>
      <c r="F31" s="3">
        <v>263</v>
      </c>
      <c r="G31" s="3">
        <v>302</v>
      </c>
      <c r="H31" s="3">
        <v>403</v>
      </c>
      <c r="I31" s="3">
        <v>45</v>
      </c>
      <c r="J31" s="3">
        <v>22</v>
      </c>
      <c r="K31" s="3">
        <v>19</v>
      </c>
      <c r="L31" s="3">
        <v>8</v>
      </c>
      <c r="M31" s="3">
        <v>1</v>
      </c>
      <c r="N31" s="3">
        <v>158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1187</v>
      </c>
      <c r="E32" s="3">
        <v>856</v>
      </c>
      <c r="F32" s="3">
        <v>331</v>
      </c>
      <c r="G32" s="3">
        <v>348</v>
      </c>
      <c r="H32" s="3">
        <v>377</v>
      </c>
      <c r="I32" s="3">
        <v>63</v>
      </c>
      <c r="J32" s="3">
        <v>38</v>
      </c>
      <c r="K32" s="3">
        <v>27</v>
      </c>
      <c r="L32" s="3">
        <v>23</v>
      </c>
      <c r="M32" s="3">
        <v>0</v>
      </c>
      <c r="N32" s="3">
        <v>311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5592</v>
      </c>
      <c r="E33" s="3">
        <v>3897</v>
      </c>
      <c r="F33" s="3">
        <v>1695</v>
      </c>
      <c r="G33" s="3">
        <v>1385</v>
      </c>
      <c r="H33" s="3">
        <v>2523</v>
      </c>
      <c r="I33" s="3">
        <v>340</v>
      </c>
      <c r="J33" s="3">
        <v>166</v>
      </c>
      <c r="K33" s="3">
        <v>30</v>
      </c>
      <c r="L33" s="3">
        <v>66</v>
      </c>
      <c r="M33" s="3">
        <v>1</v>
      </c>
      <c r="N33" s="3">
        <v>1081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647</v>
      </c>
      <c r="E34" s="3">
        <v>463</v>
      </c>
      <c r="F34" s="3">
        <v>184</v>
      </c>
      <c r="G34" s="3">
        <v>224</v>
      </c>
      <c r="H34" s="3">
        <v>223</v>
      </c>
      <c r="I34" s="3">
        <v>42</v>
      </c>
      <c r="J34" s="3">
        <v>13</v>
      </c>
      <c r="K34" s="3">
        <v>22</v>
      </c>
      <c r="L34" s="3">
        <v>6</v>
      </c>
      <c r="M34" s="3">
        <v>0</v>
      </c>
      <c r="N34" s="3">
        <v>117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165</v>
      </c>
      <c r="E35" s="3">
        <v>145</v>
      </c>
      <c r="F35" s="3">
        <v>20</v>
      </c>
      <c r="G35" s="3">
        <v>64</v>
      </c>
      <c r="H35" s="3">
        <v>27</v>
      </c>
      <c r="I35" s="3">
        <v>4</v>
      </c>
      <c r="J35" s="3">
        <v>10</v>
      </c>
      <c r="K35" s="3">
        <v>1</v>
      </c>
      <c r="L35" s="3">
        <v>3</v>
      </c>
      <c r="M35" s="3">
        <v>0</v>
      </c>
      <c r="N35" s="3">
        <v>56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702</v>
      </c>
      <c r="E36" s="3">
        <v>557</v>
      </c>
      <c r="F36" s="3">
        <v>145</v>
      </c>
      <c r="G36" s="3">
        <v>299</v>
      </c>
      <c r="H36" s="3">
        <v>188</v>
      </c>
      <c r="I36" s="3">
        <v>30</v>
      </c>
      <c r="J36" s="3">
        <v>17</v>
      </c>
      <c r="K36" s="3">
        <v>24</v>
      </c>
      <c r="L36" s="3">
        <v>18</v>
      </c>
      <c r="M36" s="3">
        <v>0</v>
      </c>
      <c r="N36" s="3">
        <v>126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1745</v>
      </c>
      <c r="E37" s="3">
        <v>1073</v>
      </c>
      <c r="F37" s="3">
        <v>672</v>
      </c>
      <c r="G37" s="3">
        <v>309</v>
      </c>
      <c r="H37" s="3">
        <v>611</v>
      </c>
      <c r="I37" s="3">
        <v>37</v>
      </c>
      <c r="J37" s="3">
        <v>64</v>
      </c>
      <c r="K37" s="3">
        <v>6</v>
      </c>
      <c r="L37" s="3">
        <v>165</v>
      </c>
      <c r="M37" s="3">
        <v>0</v>
      </c>
      <c r="N37" s="3">
        <v>553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4466</v>
      </c>
      <c r="E38" s="3">
        <f>E39-E26-E27-E28-E29-E30-E31-E32-E33-E34-E35-E36-E37</f>
        <v>3152</v>
      </c>
      <c r="F38" s="3">
        <f t="shared" ref="F38:N38" si="5">F39-F26-F27-F28-F29-F30-F31-F32-F33-F34-F35-F36-F37</f>
        <v>1314</v>
      </c>
      <c r="G38" s="3">
        <f t="shared" si="5"/>
        <v>1175</v>
      </c>
      <c r="H38" s="3">
        <f t="shared" si="5"/>
        <v>1677</v>
      </c>
      <c r="I38" s="3">
        <f t="shared" si="5"/>
        <v>127</v>
      </c>
      <c r="J38" s="3">
        <f t="shared" si="5"/>
        <v>142</v>
      </c>
      <c r="K38" s="3">
        <f t="shared" si="5"/>
        <v>102</v>
      </c>
      <c r="L38" s="3">
        <f t="shared" si="5"/>
        <v>203</v>
      </c>
      <c r="M38" s="3">
        <f t="shared" si="5"/>
        <v>4</v>
      </c>
      <c r="N38" s="3">
        <f t="shared" si="5"/>
        <v>1036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29877</v>
      </c>
      <c r="E39" s="3">
        <v>21355</v>
      </c>
      <c r="F39" s="3">
        <v>8522</v>
      </c>
      <c r="G39" s="3">
        <v>8927</v>
      </c>
      <c r="H39" s="3">
        <v>10733</v>
      </c>
      <c r="I39" s="3">
        <v>1498</v>
      </c>
      <c r="J39" s="3">
        <v>848</v>
      </c>
      <c r="K39" s="3">
        <v>743</v>
      </c>
      <c r="L39" s="3">
        <v>659</v>
      </c>
      <c r="M39" s="3">
        <v>12</v>
      </c>
      <c r="N39" s="3">
        <v>6457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7541</v>
      </c>
      <c r="E40" s="3">
        <v>4481</v>
      </c>
      <c r="F40" s="3">
        <v>3060</v>
      </c>
      <c r="G40" s="3">
        <v>916</v>
      </c>
      <c r="H40" s="3">
        <v>3721</v>
      </c>
      <c r="I40" s="3">
        <v>883</v>
      </c>
      <c r="J40" s="3">
        <v>253</v>
      </c>
      <c r="K40" s="3">
        <v>30</v>
      </c>
      <c r="L40" s="3">
        <v>102</v>
      </c>
      <c r="M40" s="3">
        <v>12</v>
      </c>
      <c r="N40" s="3">
        <v>1624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1325</v>
      </c>
      <c r="E41" s="3">
        <v>818</v>
      </c>
      <c r="F41" s="3">
        <v>507</v>
      </c>
      <c r="G41" s="3">
        <v>215</v>
      </c>
      <c r="H41" s="3">
        <v>594</v>
      </c>
      <c r="I41" s="3">
        <v>231</v>
      </c>
      <c r="J41" s="3">
        <v>33</v>
      </c>
      <c r="K41" s="3">
        <v>7</v>
      </c>
      <c r="L41" s="3">
        <v>10</v>
      </c>
      <c r="M41" s="3">
        <v>2</v>
      </c>
      <c r="N41" s="3">
        <v>233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205</v>
      </c>
      <c r="E42" s="3">
        <f>E43-E40-E41</f>
        <v>115</v>
      </c>
      <c r="F42" s="3">
        <f t="shared" ref="F42:N42" si="6">F43-F40-F41</f>
        <v>90</v>
      </c>
      <c r="G42" s="3">
        <f t="shared" si="6"/>
        <v>21</v>
      </c>
      <c r="H42" s="3">
        <f t="shared" si="6"/>
        <v>50</v>
      </c>
      <c r="I42" s="3">
        <f t="shared" si="6"/>
        <v>11</v>
      </c>
      <c r="J42" s="3">
        <f t="shared" si="6"/>
        <v>13</v>
      </c>
      <c r="K42" s="3">
        <f t="shared" si="6"/>
        <v>24</v>
      </c>
      <c r="L42" s="3">
        <f t="shared" si="6"/>
        <v>3</v>
      </c>
      <c r="M42" s="3">
        <f t="shared" si="6"/>
        <v>25</v>
      </c>
      <c r="N42" s="3">
        <f t="shared" si="6"/>
        <v>58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9071</v>
      </c>
      <c r="E43" s="3">
        <v>5414</v>
      </c>
      <c r="F43" s="3">
        <v>3657</v>
      </c>
      <c r="G43" s="3">
        <v>1152</v>
      </c>
      <c r="H43" s="3">
        <v>4365</v>
      </c>
      <c r="I43" s="3">
        <v>1125</v>
      </c>
      <c r="J43" s="3">
        <v>299</v>
      </c>
      <c r="K43" s="3">
        <v>61</v>
      </c>
      <c r="L43" s="3">
        <v>115</v>
      </c>
      <c r="M43" s="3">
        <v>39</v>
      </c>
      <c r="N43" s="3">
        <v>1915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382</v>
      </c>
      <c r="E44" s="3">
        <v>263</v>
      </c>
      <c r="F44" s="3">
        <v>119</v>
      </c>
      <c r="G44" s="3">
        <v>92</v>
      </c>
      <c r="H44" s="3">
        <v>100</v>
      </c>
      <c r="I44" s="3">
        <v>33</v>
      </c>
      <c r="J44" s="3">
        <v>12</v>
      </c>
      <c r="K44" s="3">
        <v>3</v>
      </c>
      <c r="L44" s="3">
        <v>6</v>
      </c>
      <c r="M44" s="3">
        <v>0</v>
      </c>
      <c r="N44" s="3">
        <v>136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513</v>
      </c>
      <c r="E45" s="3">
        <f>E46-E44</f>
        <v>397</v>
      </c>
      <c r="F45" s="3">
        <f t="shared" ref="F45:N45" si="7">F46-F44</f>
        <v>116</v>
      </c>
      <c r="G45" s="3">
        <f t="shared" si="7"/>
        <v>159</v>
      </c>
      <c r="H45" s="3">
        <f t="shared" si="7"/>
        <v>83</v>
      </c>
      <c r="I45" s="3">
        <f t="shared" si="7"/>
        <v>30</v>
      </c>
      <c r="J45" s="3">
        <f t="shared" si="7"/>
        <v>29</v>
      </c>
      <c r="K45" s="3">
        <f t="shared" si="7"/>
        <v>25</v>
      </c>
      <c r="L45" s="3">
        <f t="shared" si="7"/>
        <v>19</v>
      </c>
      <c r="M45" s="3">
        <f t="shared" si="7"/>
        <v>0</v>
      </c>
      <c r="N45" s="3">
        <f t="shared" si="7"/>
        <v>168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895</v>
      </c>
      <c r="E46" s="3">
        <v>660</v>
      </c>
      <c r="F46" s="3">
        <v>235</v>
      </c>
      <c r="G46" s="3">
        <v>251</v>
      </c>
      <c r="H46" s="3">
        <v>183</v>
      </c>
      <c r="I46" s="3">
        <v>63</v>
      </c>
      <c r="J46" s="3">
        <v>41</v>
      </c>
      <c r="K46" s="3">
        <v>28</v>
      </c>
      <c r="L46" s="3">
        <v>25</v>
      </c>
      <c r="M46" s="3">
        <v>0</v>
      </c>
      <c r="N46" s="3">
        <v>304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151</v>
      </c>
      <c r="E47" s="3">
        <v>97</v>
      </c>
      <c r="F47" s="3">
        <v>54</v>
      </c>
      <c r="G47" s="3">
        <v>15</v>
      </c>
      <c r="H47" s="3">
        <v>38</v>
      </c>
      <c r="I47" s="3">
        <v>10</v>
      </c>
      <c r="J47" s="3">
        <v>3</v>
      </c>
      <c r="K47" s="3">
        <v>0</v>
      </c>
      <c r="L47" s="3">
        <v>1</v>
      </c>
      <c r="M47" s="3">
        <v>0</v>
      </c>
      <c r="N47" s="3">
        <v>84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1039758</v>
      </c>
      <c r="E48" s="3">
        <f>E47+E46+E43+E39+E25+E18</f>
        <v>492655</v>
      </c>
      <c r="F48" s="3">
        <f t="shared" ref="F48:N48" si="8">F47+F46+F43+F39+F25+F18</f>
        <v>547103</v>
      </c>
      <c r="G48" s="3">
        <f t="shared" si="8"/>
        <v>68451</v>
      </c>
      <c r="H48" s="3">
        <f t="shared" si="8"/>
        <v>742826</v>
      </c>
      <c r="I48" s="3">
        <f t="shared" si="8"/>
        <v>37864</v>
      </c>
      <c r="J48" s="3">
        <f t="shared" si="8"/>
        <v>7782</v>
      </c>
      <c r="K48" s="3">
        <f t="shared" si="8"/>
        <v>5142</v>
      </c>
      <c r="L48" s="3">
        <f t="shared" si="8"/>
        <v>3619</v>
      </c>
      <c r="M48" s="3">
        <f t="shared" si="8"/>
        <v>3806</v>
      </c>
      <c r="N48" s="3">
        <f t="shared" si="8"/>
        <v>170268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6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2019-06-24T02:18:18Z</dcterms:modified>
</cp:coreProperties>
</file>