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6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D17" i="2" s="1"/>
  <c r="E15" i="2"/>
  <c r="D15" i="2" s="1"/>
  <c r="D45" i="2" l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<sst xmlns="http://schemas.openxmlformats.org/spreadsheetml/2006/main" count="112" uniqueCount="67">
  <si>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</si>
  <si>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</si>
  <si>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</si>
  <si>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</si>
  <si>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</si>
  <si>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</si>
  <si>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</si>
  <si>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</si>
  <si>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</si>
  <si>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</si>
  <si>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</si>
  <si>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</si>
  <si>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</si>
  <si>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</si>
  <si>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</si>
  <si>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</si>
  <si>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</si>
  <si>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</si>
  <si>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</si>
  <si>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</si>
  <si>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</si>
  <si>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</si>
  <si>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</si>
  <si>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</si>
  <si>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</si>
  <si>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</si>
  <si>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</si>
  <si>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</si>
  <si>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</si>
  <si>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</si>
  <si>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</si>
  <si>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</si>
  <si>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</si>
  <si>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</si>
  <si>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</si>
  <si>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</si>
  <si>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</si>
  <si>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</si>
  <si>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</si>
  <si>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</si>
  <si>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</si>
  <si>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</si>
  <si>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</si>
  <si>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</si>
  <si>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</si>
  <si>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</si>
  <si>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</si>
  <si>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</si>
  <si>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</si>
  <si>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</si>
  <si>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</si>
  <si>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</si>
  <si>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</si>
  <si>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</si>
  <si>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</si>
  <si>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</si>
  <si>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</si>
  <si>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</si>
  <si>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</si>
  <si>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</si>
  <si>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</si>
  <si>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</si>
  <si>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</si>
  <si>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</si>
  <si>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</si>
  <si>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108年6月來臺旅客人次－按性別及來臺目的分
Table 1-4  Visitor Arrivals by Gender and by Purpose of Visit,
June, 2019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</si>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</sst>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R7" sqref="R7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150273</v>
      </c>
      <c r="E3" s="3">
        <v>68336</v>
      </c>
      <c r="F3" s="3">
        <v>81937</v>
      </c>
      <c r="G3" s="3">
        <v>6791</v>
      </c>
      <c r="H3" s="3">
        <v>133087</v>
      </c>
      <c r="I3" s="3">
        <v>3912</v>
      </c>
      <c r="J3" s="3">
        <v>569</v>
      </c>
      <c r="K3" s="3">
        <v>281</v>
      </c>
      <c r="L3" s="3">
        <v>11</v>
      </c>
      <c r="M3" s="3">
        <v>451</v>
      </c>
      <c r="N3" s="3">
        <v>5171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260919</v>
      </c>
      <c r="E4" s="3">
        <v>105988</v>
      </c>
      <c r="F4" s="3">
        <v>154931</v>
      </c>
      <c r="G4" s="3">
        <v>1285</v>
      </c>
      <c r="H4" s="3">
        <v>206648</v>
      </c>
      <c r="I4" s="3">
        <v>4203</v>
      </c>
      <c r="J4" s="3">
        <v>63</v>
      </c>
      <c r="K4" s="3">
        <v>1068</v>
      </c>
      <c r="L4" s="3">
        <v>2</v>
      </c>
      <c r="M4" s="3">
        <v>2257</v>
      </c>
      <c r="N4" s="3">
        <v>45393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138537</v>
      </c>
      <c r="E5" s="3">
        <v>78523</v>
      </c>
      <c r="F5" s="3">
        <v>60014</v>
      </c>
      <c r="G5" s="3">
        <v>21452</v>
      </c>
      <c r="H5" s="3">
        <v>101983</v>
      </c>
      <c r="I5" s="3">
        <v>1383</v>
      </c>
      <c r="J5" s="3">
        <v>831</v>
      </c>
      <c r="K5" s="3">
        <v>429</v>
      </c>
      <c r="L5" s="3">
        <v>130</v>
      </c>
      <c r="M5" s="3">
        <v>25</v>
      </c>
      <c r="N5" s="3">
        <v>12304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68770</v>
      </c>
      <c r="E6" s="3">
        <v>31043</v>
      </c>
      <c r="F6" s="3">
        <v>37727</v>
      </c>
      <c r="G6" s="3">
        <v>4482</v>
      </c>
      <c r="H6" s="3">
        <v>57049</v>
      </c>
      <c r="I6" s="3">
        <v>1146</v>
      </c>
      <c r="J6" s="3">
        <v>529</v>
      </c>
      <c r="K6" s="3">
        <v>470</v>
      </c>
      <c r="L6" s="3">
        <v>261</v>
      </c>
      <c r="M6" s="3">
        <v>11</v>
      </c>
      <c r="N6" s="3">
        <v>4822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3159</v>
      </c>
      <c r="E7" s="3">
        <v>2575</v>
      </c>
      <c r="F7" s="3">
        <v>584</v>
      </c>
      <c r="G7" s="3">
        <v>1019</v>
      </c>
      <c r="H7" s="3">
        <v>528</v>
      </c>
      <c r="I7" s="3">
        <v>111</v>
      </c>
      <c r="J7" s="3">
        <v>160</v>
      </c>
      <c r="K7" s="3">
        <v>110</v>
      </c>
      <c r="L7" s="3">
        <v>31</v>
      </c>
      <c r="M7" s="3">
        <v>3</v>
      </c>
      <c r="N7" s="3">
        <v>1197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1600</v>
      </c>
      <c r="E8" s="3">
        <v>1213</v>
      </c>
      <c r="F8" s="3">
        <v>387</v>
      </c>
      <c r="G8" s="3">
        <v>614</v>
      </c>
      <c r="H8" s="3">
        <v>491</v>
      </c>
      <c r="I8" s="3">
        <v>51</v>
      </c>
      <c r="J8" s="3">
        <v>44</v>
      </c>
      <c r="K8" s="3">
        <v>16</v>
      </c>
      <c r="L8" s="3">
        <v>10</v>
      </c>
      <c r="M8" s="3">
        <v>1</v>
      </c>
      <c r="N8" s="3">
        <v>373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38779</v>
      </c>
      <c r="E9" s="3">
        <v>18426</v>
      </c>
      <c r="F9" s="3">
        <v>20353</v>
      </c>
      <c r="G9" s="3">
        <v>1883</v>
      </c>
      <c r="H9" s="3">
        <v>29162</v>
      </c>
      <c r="I9" s="3">
        <v>1647</v>
      </c>
      <c r="J9" s="3">
        <v>549</v>
      </c>
      <c r="K9" s="3">
        <v>169</v>
      </c>
      <c r="L9" s="3">
        <v>240</v>
      </c>
      <c r="M9" s="3">
        <v>116</v>
      </c>
      <c r="N9" s="3">
        <v>5013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36940</v>
      </c>
      <c r="E10" s="3">
        <v>18800</v>
      </c>
      <c r="F10" s="3">
        <v>18140</v>
      </c>
      <c r="G10" s="3">
        <v>3748</v>
      </c>
      <c r="H10" s="3">
        <v>28778</v>
      </c>
      <c r="I10" s="3">
        <v>1534</v>
      </c>
      <c r="J10" s="3">
        <v>395</v>
      </c>
      <c r="K10" s="3">
        <v>137</v>
      </c>
      <c r="L10" s="3">
        <v>116</v>
      </c>
      <c r="M10" s="3">
        <v>24</v>
      </c>
      <c r="N10" s="3">
        <v>2208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25911</v>
      </c>
      <c r="E11" s="3">
        <v>10441</v>
      </c>
      <c r="F11" s="3">
        <v>15470</v>
      </c>
      <c r="G11" s="3">
        <v>375</v>
      </c>
      <c r="H11" s="3">
        <v>8157</v>
      </c>
      <c r="I11" s="3">
        <v>1330</v>
      </c>
      <c r="J11" s="3">
        <v>175</v>
      </c>
      <c r="K11" s="3">
        <v>631</v>
      </c>
      <c r="L11" s="3">
        <v>101</v>
      </c>
      <c r="M11" s="3">
        <v>72</v>
      </c>
      <c r="N11" s="3">
        <v>15070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44206</v>
      </c>
      <c r="E12" s="3">
        <v>17441</v>
      </c>
      <c r="F12" s="3">
        <v>26765</v>
      </c>
      <c r="G12" s="3">
        <v>843</v>
      </c>
      <c r="H12" s="3">
        <v>27015</v>
      </c>
      <c r="I12" s="3">
        <v>1835</v>
      </c>
      <c r="J12" s="3">
        <v>406</v>
      </c>
      <c r="K12" s="3">
        <v>188</v>
      </c>
      <c r="L12" s="3">
        <v>147</v>
      </c>
      <c r="M12" s="3">
        <v>85</v>
      </c>
      <c r="N12" s="3">
        <v>13687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26881</v>
      </c>
      <c r="E13" s="3">
        <v>10574</v>
      </c>
      <c r="F13" s="3">
        <v>16307</v>
      </c>
      <c r="G13" s="3">
        <v>1120</v>
      </c>
      <c r="H13" s="3">
        <v>18344</v>
      </c>
      <c r="I13" s="3">
        <v>799</v>
      </c>
      <c r="J13" s="3">
        <v>372</v>
      </c>
      <c r="K13" s="3">
        <v>520</v>
      </c>
      <c r="L13" s="3">
        <v>134</v>
      </c>
      <c r="M13" s="3">
        <v>10</v>
      </c>
      <c r="N13" s="3">
        <v>5582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36371</v>
      </c>
      <c r="E14" s="3">
        <v>15988</v>
      </c>
      <c r="F14" s="3">
        <v>20383</v>
      </c>
      <c r="G14" s="3">
        <v>739</v>
      </c>
      <c r="H14" s="3">
        <v>14571</v>
      </c>
      <c r="I14" s="3">
        <v>4006</v>
      </c>
      <c r="J14" s="3">
        <v>140</v>
      </c>
      <c r="K14" s="3">
        <v>298</v>
      </c>
      <c r="L14" s="3">
        <v>102</v>
      </c>
      <c r="M14" s="3">
        <v>62</v>
      </c>
      <c r="N14" s="3">
        <v>16453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2620</v>
      </c>
      <c r="E15" s="3">
        <f t="shared" ref="E15" si="1">E16-E9-E10-E11-E12-E13-E14</f>
        <v>1344</v>
      </c>
      <c r="F15" s="3">
        <f t="shared" ref="F15:N15" si="2">F16-F9-F10-F11-F12-F13-F14</f>
        <v>1276</v>
      </c>
      <c r="G15" s="3">
        <f t="shared" si="2"/>
        <v>106</v>
      </c>
      <c r="H15" s="3">
        <f t="shared" si="2"/>
        <v>1339</v>
      </c>
      <c r="I15" s="3">
        <f t="shared" si="2"/>
        <v>222</v>
      </c>
      <c r="J15" s="3">
        <f t="shared" si="2"/>
        <v>47</v>
      </c>
      <c r="K15" s="3">
        <f t="shared" si="2"/>
        <v>41</v>
      </c>
      <c r="L15" s="3">
        <f t="shared" si="2"/>
        <v>8</v>
      </c>
      <c r="M15" s="3">
        <f t="shared" si="2"/>
        <v>121</v>
      </c>
      <c r="N15" s="3">
        <f t="shared" si="2"/>
        <v>736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211708</v>
      </c>
      <c r="E16" s="3">
        <v>93014</v>
      </c>
      <c r="F16" s="3">
        <v>118694</v>
      </c>
      <c r="G16" s="3">
        <v>8814</v>
      </c>
      <c r="H16" s="3">
        <v>127366</v>
      </c>
      <c r="I16" s="3">
        <v>11373</v>
      </c>
      <c r="J16" s="3">
        <v>2084</v>
      </c>
      <c r="K16" s="3">
        <v>1984</v>
      </c>
      <c r="L16" s="3">
        <v>848</v>
      </c>
      <c r="M16" s="3">
        <v>490</v>
      </c>
      <c r="N16" s="3">
        <v>58749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1515</v>
      </c>
      <c r="E17" s="3">
        <f>E18-E16-E3-E4-E5-E6-E7-E8</f>
        <v>979</v>
      </c>
      <c r="F17" s="3">
        <f t="shared" ref="F17:N17" si="3">F18-F16-F3-F4-F5-F6-F7-F8</f>
        <v>536</v>
      </c>
      <c r="G17" s="3">
        <f t="shared" si="3"/>
        <v>298</v>
      </c>
      <c r="H17" s="3">
        <f t="shared" si="3"/>
        <v>593</v>
      </c>
      <c r="I17" s="3">
        <f t="shared" si="3"/>
        <v>128</v>
      </c>
      <c r="J17" s="3">
        <f t="shared" si="3"/>
        <v>72</v>
      </c>
      <c r="K17" s="3">
        <f t="shared" si="3"/>
        <v>10</v>
      </c>
      <c r="L17" s="3">
        <f t="shared" si="3"/>
        <v>9</v>
      </c>
      <c r="M17" s="3">
        <f t="shared" si="3"/>
        <v>20</v>
      </c>
      <c r="N17" s="3">
        <f t="shared" si="3"/>
        <v>385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836481</v>
      </c>
      <c r="E18" s="3">
        <v>381671</v>
      </c>
      <c r="F18" s="3">
        <v>454810</v>
      </c>
      <c r="G18" s="3">
        <v>44755</v>
      </c>
      <c r="H18" s="3">
        <v>627745</v>
      </c>
      <c r="I18" s="3">
        <v>22307</v>
      </c>
      <c r="J18" s="3">
        <v>4352</v>
      </c>
      <c r="K18" s="3">
        <v>4368</v>
      </c>
      <c r="L18" s="3">
        <v>1302</v>
      </c>
      <c r="M18" s="3">
        <v>3258</v>
      </c>
      <c r="N18" s="3">
        <v>128394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7945</v>
      </c>
      <c r="E19" s="3">
        <v>4431</v>
      </c>
      <c r="F19" s="3">
        <v>3514</v>
      </c>
      <c r="G19" s="3">
        <v>695</v>
      </c>
      <c r="H19" s="3">
        <v>4295</v>
      </c>
      <c r="I19" s="3">
        <v>1342</v>
      </c>
      <c r="J19" s="3">
        <v>99</v>
      </c>
      <c r="K19" s="3">
        <v>48</v>
      </c>
      <c r="L19" s="3">
        <v>22</v>
      </c>
      <c r="M19" s="3">
        <v>15</v>
      </c>
      <c r="N19" s="3">
        <v>1429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53787</v>
      </c>
      <c r="E20" s="3">
        <v>31371</v>
      </c>
      <c r="F20" s="3">
        <v>22416</v>
      </c>
      <c r="G20" s="3">
        <v>8141</v>
      </c>
      <c r="H20" s="3">
        <v>20083</v>
      </c>
      <c r="I20" s="3">
        <v>16625</v>
      </c>
      <c r="J20" s="3">
        <v>503</v>
      </c>
      <c r="K20" s="3">
        <v>842</v>
      </c>
      <c r="L20" s="3">
        <v>32</v>
      </c>
      <c r="M20" s="3">
        <v>54</v>
      </c>
      <c r="N20" s="3">
        <v>7507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271</v>
      </c>
      <c r="E21" s="3">
        <v>161</v>
      </c>
      <c r="F21" s="3">
        <v>110</v>
      </c>
      <c r="G21" s="3">
        <v>62</v>
      </c>
      <c r="H21" s="3">
        <v>65</v>
      </c>
      <c r="I21" s="3">
        <v>27</v>
      </c>
      <c r="J21" s="3">
        <v>5</v>
      </c>
      <c r="K21" s="3">
        <v>40</v>
      </c>
      <c r="L21" s="3">
        <v>0</v>
      </c>
      <c r="M21" s="3">
        <v>0</v>
      </c>
      <c r="N21" s="3">
        <v>72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323</v>
      </c>
      <c r="E22" s="3">
        <v>218</v>
      </c>
      <c r="F22" s="3">
        <v>105</v>
      </c>
      <c r="G22" s="3">
        <v>85</v>
      </c>
      <c r="H22" s="3">
        <v>64</v>
      </c>
      <c r="I22" s="3">
        <v>22</v>
      </c>
      <c r="J22" s="3">
        <v>13</v>
      </c>
      <c r="K22" s="3">
        <v>8</v>
      </c>
      <c r="L22" s="3">
        <v>0</v>
      </c>
      <c r="M22" s="3">
        <v>0</v>
      </c>
      <c r="N22" s="3">
        <v>131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62</v>
      </c>
      <c r="E23" s="3">
        <v>40</v>
      </c>
      <c r="F23" s="3">
        <v>22</v>
      </c>
      <c r="G23" s="3">
        <v>10</v>
      </c>
      <c r="H23" s="3">
        <v>18</v>
      </c>
      <c r="I23" s="3">
        <v>6</v>
      </c>
      <c r="J23" s="3">
        <v>4</v>
      </c>
      <c r="K23" s="3">
        <v>3</v>
      </c>
      <c r="L23" s="3">
        <v>1</v>
      </c>
      <c r="M23" s="3">
        <v>0</v>
      </c>
      <c r="N23" s="3">
        <v>20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1151</v>
      </c>
      <c r="E24" s="3">
        <f>E25-E19-E20-E21-E22-E23</f>
        <v>668</v>
      </c>
      <c r="F24" s="3">
        <f t="shared" ref="F24:N24" si="4">F25-F19-F20-F21-F22-F23</f>
        <v>483</v>
      </c>
      <c r="G24" s="3">
        <f t="shared" si="4"/>
        <v>140</v>
      </c>
      <c r="H24" s="3">
        <f t="shared" si="4"/>
        <v>290</v>
      </c>
      <c r="I24" s="3">
        <f t="shared" si="4"/>
        <v>122</v>
      </c>
      <c r="J24" s="3">
        <f t="shared" si="4"/>
        <v>22</v>
      </c>
      <c r="K24" s="3">
        <f t="shared" si="4"/>
        <v>119</v>
      </c>
      <c r="L24" s="3">
        <f t="shared" si="4"/>
        <v>21</v>
      </c>
      <c r="M24" s="3">
        <f t="shared" si="4"/>
        <v>4</v>
      </c>
      <c r="N24" s="3">
        <f t="shared" si="4"/>
        <v>433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63539</v>
      </c>
      <c r="E25" s="3">
        <v>36889</v>
      </c>
      <c r="F25" s="3">
        <v>26650</v>
      </c>
      <c r="G25" s="3">
        <v>9133</v>
      </c>
      <c r="H25" s="3">
        <v>24815</v>
      </c>
      <c r="I25" s="3">
        <v>18144</v>
      </c>
      <c r="J25" s="3">
        <v>646</v>
      </c>
      <c r="K25" s="3">
        <v>1060</v>
      </c>
      <c r="L25" s="3">
        <v>76</v>
      </c>
      <c r="M25" s="3">
        <v>73</v>
      </c>
      <c r="N25" s="3">
        <v>9592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510</v>
      </c>
      <c r="E26" s="3">
        <v>373</v>
      </c>
      <c r="F26" s="3">
        <v>137</v>
      </c>
      <c r="G26" s="3">
        <v>160</v>
      </c>
      <c r="H26" s="3">
        <v>166</v>
      </c>
      <c r="I26" s="3">
        <v>42</v>
      </c>
      <c r="J26" s="3">
        <v>15</v>
      </c>
      <c r="K26" s="3">
        <v>7</v>
      </c>
      <c r="L26" s="3">
        <v>3</v>
      </c>
      <c r="M26" s="3">
        <v>0</v>
      </c>
      <c r="N26" s="3">
        <v>117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3520</v>
      </c>
      <c r="E27" s="3">
        <v>2362</v>
      </c>
      <c r="F27" s="3">
        <v>1158</v>
      </c>
      <c r="G27" s="3">
        <v>769</v>
      </c>
      <c r="H27" s="3">
        <v>1244</v>
      </c>
      <c r="I27" s="3">
        <v>343</v>
      </c>
      <c r="J27" s="3">
        <v>58</v>
      </c>
      <c r="K27" s="3">
        <v>254</v>
      </c>
      <c r="L27" s="3">
        <v>18</v>
      </c>
      <c r="M27" s="3">
        <v>2</v>
      </c>
      <c r="N27" s="3">
        <v>832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3757</v>
      </c>
      <c r="E28" s="3">
        <v>2837</v>
      </c>
      <c r="F28" s="3">
        <v>920</v>
      </c>
      <c r="G28" s="3">
        <v>1329</v>
      </c>
      <c r="H28" s="3">
        <v>1376</v>
      </c>
      <c r="I28" s="3">
        <v>310</v>
      </c>
      <c r="J28" s="3">
        <v>57</v>
      </c>
      <c r="K28" s="3">
        <v>93</v>
      </c>
      <c r="L28" s="3">
        <v>12</v>
      </c>
      <c r="M28" s="3">
        <v>1</v>
      </c>
      <c r="N28" s="3">
        <v>579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1367</v>
      </c>
      <c r="E29" s="3">
        <v>1078</v>
      </c>
      <c r="F29" s="3">
        <v>289</v>
      </c>
      <c r="G29" s="3">
        <v>595</v>
      </c>
      <c r="H29" s="3">
        <v>297</v>
      </c>
      <c r="I29" s="3">
        <v>84</v>
      </c>
      <c r="J29" s="3">
        <v>50</v>
      </c>
      <c r="K29" s="3">
        <v>29</v>
      </c>
      <c r="L29" s="3">
        <v>15</v>
      </c>
      <c r="M29" s="3">
        <v>3</v>
      </c>
      <c r="N29" s="3">
        <v>294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1666</v>
      </c>
      <c r="E30" s="3">
        <v>1262</v>
      </c>
      <c r="F30" s="3">
        <v>404</v>
      </c>
      <c r="G30" s="3">
        <v>645</v>
      </c>
      <c r="H30" s="3">
        <v>586</v>
      </c>
      <c r="I30" s="3">
        <v>59</v>
      </c>
      <c r="J30" s="3">
        <v>23</v>
      </c>
      <c r="K30" s="3">
        <v>54</v>
      </c>
      <c r="L30" s="3">
        <v>4</v>
      </c>
      <c r="M30" s="3">
        <v>0</v>
      </c>
      <c r="N30" s="3">
        <v>295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658</v>
      </c>
      <c r="E31" s="3">
        <v>508</v>
      </c>
      <c r="F31" s="3">
        <v>150</v>
      </c>
      <c r="G31" s="3">
        <v>213</v>
      </c>
      <c r="H31" s="3">
        <v>262</v>
      </c>
      <c r="I31" s="3">
        <v>47</v>
      </c>
      <c r="J31" s="3">
        <v>9</v>
      </c>
      <c r="K31" s="3">
        <v>20</v>
      </c>
      <c r="L31" s="3">
        <v>2</v>
      </c>
      <c r="M31" s="3">
        <v>0</v>
      </c>
      <c r="N31" s="3">
        <v>105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867</v>
      </c>
      <c r="E32" s="3">
        <v>614</v>
      </c>
      <c r="F32" s="3">
        <v>253</v>
      </c>
      <c r="G32" s="3">
        <v>213</v>
      </c>
      <c r="H32" s="3">
        <v>309</v>
      </c>
      <c r="I32" s="3">
        <v>100</v>
      </c>
      <c r="J32" s="3">
        <v>23</v>
      </c>
      <c r="K32" s="3">
        <v>23</v>
      </c>
      <c r="L32" s="3">
        <v>11</v>
      </c>
      <c r="M32" s="3">
        <v>0</v>
      </c>
      <c r="N32" s="3">
        <v>188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4838</v>
      </c>
      <c r="E33" s="3">
        <v>3364</v>
      </c>
      <c r="F33" s="3">
        <v>1474</v>
      </c>
      <c r="G33" s="3">
        <v>1152</v>
      </c>
      <c r="H33" s="3">
        <v>2197</v>
      </c>
      <c r="I33" s="3">
        <v>342</v>
      </c>
      <c r="J33" s="3">
        <v>72</v>
      </c>
      <c r="K33" s="3">
        <v>43</v>
      </c>
      <c r="L33" s="3">
        <v>11</v>
      </c>
      <c r="M33" s="3">
        <v>1</v>
      </c>
      <c r="N33" s="3">
        <v>1020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500</v>
      </c>
      <c r="E34" s="3">
        <v>358</v>
      </c>
      <c r="F34" s="3">
        <v>142</v>
      </c>
      <c r="G34" s="3">
        <v>156</v>
      </c>
      <c r="H34" s="3">
        <v>166</v>
      </c>
      <c r="I34" s="3">
        <v>40</v>
      </c>
      <c r="J34" s="3">
        <v>19</v>
      </c>
      <c r="K34" s="3">
        <v>16</v>
      </c>
      <c r="L34" s="3">
        <v>2</v>
      </c>
      <c r="M34" s="3">
        <v>0</v>
      </c>
      <c r="N34" s="3">
        <v>101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169</v>
      </c>
      <c r="E35" s="3">
        <v>151</v>
      </c>
      <c r="F35" s="3">
        <v>18</v>
      </c>
      <c r="G35" s="3">
        <v>56</v>
      </c>
      <c r="H35" s="3">
        <v>20</v>
      </c>
      <c r="I35" s="3">
        <v>1</v>
      </c>
      <c r="J35" s="3">
        <v>6</v>
      </c>
      <c r="K35" s="3">
        <v>0</v>
      </c>
      <c r="L35" s="3">
        <v>5</v>
      </c>
      <c r="M35" s="3">
        <v>0</v>
      </c>
      <c r="N35" s="3">
        <v>81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668</v>
      </c>
      <c r="E36" s="3">
        <v>428</v>
      </c>
      <c r="F36" s="3">
        <v>240</v>
      </c>
      <c r="G36" s="3">
        <v>135</v>
      </c>
      <c r="H36" s="3">
        <v>301</v>
      </c>
      <c r="I36" s="3">
        <v>101</v>
      </c>
      <c r="J36" s="3">
        <v>13</v>
      </c>
      <c r="K36" s="3">
        <v>15</v>
      </c>
      <c r="L36" s="3">
        <v>1</v>
      </c>
      <c r="M36" s="3">
        <v>0</v>
      </c>
      <c r="N36" s="3">
        <v>102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1261</v>
      </c>
      <c r="E37" s="3">
        <v>674</v>
      </c>
      <c r="F37" s="3">
        <v>587</v>
      </c>
      <c r="G37" s="3">
        <v>185</v>
      </c>
      <c r="H37" s="3">
        <v>452</v>
      </c>
      <c r="I37" s="3">
        <v>44</v>
      </c>
      <c r="J37" s="3">
        <v>11</v>
      </c>
      <c r="K37" s="3">
        <v>41</v>
      </c>
      <c r="L37" s="3">
        <v>13</v>
      </c>
      <c r="M37" s="3">
        <v>2</v>
      </c>
      <c r="N37" s="3">
        <v>513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3721</v>
      </c>
      <c r="E38" s="3">
        <f>E39-E26-E27-E28-E29-E30-E31-E32-E33-E34-E35-E36-E37</f>
        <v>2463</v>
      </c>
      <c r="F38" s="3">
        <f t="shared" ref="F38:N38" si="5">F39-F26-F27-F28-F29-F30-F31-F32-F33-F34-F35-F36-F37</f>
        <v>1258</v>
      </c>
      <c r="G38" s="3">
        <f t="shared" si="5"/>
        <v>836</v>
      </c>
      <c r="H38" s="3">
        <f t="shared" si="5"/>
        <v>1482</v>
      </c>
      <c r="I38" s="3">
        <f t="shared" si="5"/>
        <v>188</v>
      </c>
      <c r="J38" s="3">
        <f t="shared" si="5"/>
        <v>98</v>
      </c>
      <c r="K38" s="3">
        <f t="shared" si="5"/>
        <v>112</v>
      </c>
      <c r="L38" s="3">
        <f t="shared" si="5"/>
        <v>41</v>
      </c>
      <c r="M38" s="3">
        <f t="shared" si="5"/>
        <v>3</v>
      </c>
      <c r="N38" s="3">
        <f t="shared" si="5"/>
        <v>961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23502</v>
      </c>
      <c r="E39" s="3">
        <v>16472</v>
      </c>
      <c r="F39" s="3">
        <v>7030</v>
      </c>
      <c r="G39" s="3">
        <v>6444</v>
      </c>
      <c r="H39" s="3">
        <v>8858</v>
      </c>
      <c r="I39" s="3">
        <v>1701</v>
      </c>
      <c r="J39" s="3">
        <v>454</v>
      </c>
      <c r="K39" s="3">
        <v>707</v>
      </c>
      <c r="L39" s="3">
        <v>138</v>
      </c>
      <c r="M39" s="3">
        <v>12</v>
      </c>
      <c r="N39" s="3">
        <v>5188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6621</v>
      </c>
      <c r="E40" s="3">
        <v>3851</v>
      </c>
      <c r="F40" s="3">
        <v>2770</v>
      </c>
      <c r="G40" s="3">
        <v>822</v>
      </c>
      <c r="H40" s="3">
        <v>3566</v>
      </c>
      <c r="I40" s="3">
        <v>902</v>
      </c>
      <c r="J40" s="3">
        <v>182</v>
      </c>
      <c r="K40" s="3">
        <v>62</v>
      </c>
      <c r="L40" s="3">
        <v>25</v>
      </c>
      <c r="M40" s="3">
        <v>12</v>
      </c>
      <c r="N40" s="3">
        <v>1050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1258</v>
      </c>
      <c r="E41" s="3">
        <v>719</v>
      </c>
      <c r="F41" s="3">
        <v>539</v>
      </c>
      <c r="G41" s="3">
        <v>154</v>
      </c>
      <c r="H41" s="3">
        <v>610</v>
      </c>
      <c r="I41" s="3">
        <v>222</v>
      </c>
      <c r="J41" s="3">
        <v>46</v>
      </c>
      <c r="K41" s="3">
        <v>2</v>
      </c>
      <c r="L41" s="3">
        <v>7</v>
      </c>
      <c r="M41" s="3">
        <v>0</v>
      </c>
      <c r="N41" s="3">
        <v>217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283</v>
      </c>
      <c r="E42" s="3">
        <f>E43-E40-E41</f>
        <v>149</v>
      </c>
      <c r="F42" s="3">
        <f t="shared" ref="F42:N42" si="6">F43-F40-F41</f>
        <v>134</v>
      </c>
      <c r="G42" s="3">
        <f t="shared" si="6"/>
        <v>23</v>
      </c>
      <c r="H42" s="3">
        <f t="shared" si="6"/>
        <v>43</v>
      </c>
      <c r="I42" s="3">
        <f t="shared" si="6"/>
        <v>53</v>
      </c>
      <c r="J42" s="3">
        <f t="shared" si="6"/>
        <v>22</v>
      </c>
      <c r="K42" s="3">
        <f t="shared" si="6"/>
        <v>0</v>
      </c>
      <c r="L42" s="3">
        <f t="shared" si="6"/>
        <v>0</v>
      </c>
      <c r="M42" s="3">
        <f t="shared" si="6"/>
        <v>54</v>
      </c>
      <c r="N42" s="3">
        <f t="shared" si="6"/>
        <v>88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8162</v>
      </c>
      <c r="E43" s="3">
        <v>4719</v>
      </c>
      <c r="F43" s="3">
        <v>3443</v>
      </c>
      <c r="G43" s="3">
        <v>999</v>
      </c>
      <c r="H43" s="3">
        <v>4219</v>
      </c>
      <c r="I43" s="3">
        <v>1177</v>
      </c>
      <c r="J43" s="3">
        <v>250</v>
      </c>
      <c r="K43" s="3">
        <v>64</v>
      </c>
      <c r="L43" s="3">
        <v>32</v>
      </c>
      <c r="M43" s="3">
        <v>66</v>
      </c>
      <c r="N43" s="3">
        <v>1355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377</v>
      </c>
      <c r="E44" s="3">
        <v>221</v>
      </c>
      <c r="F44" s="3">
        <v>156</v>
      </c>
      <c r="G44" s="3">
        <v>51</v>
      </c>
      <c r="H44" s="3">
        <v>66</v>
      </c>
      <c r="I44" s="3">
        <v>46</v>
      </c>
      <c r="J44" s="3">
        <v>10</v>
      </c>
      <c r="K44" s="3">
        <v>10</v>
      </c>
      <c r="L44" s="3">
        <v>2</v>
      </c>
      <c r="M44" s="3">
        <v>0</v>
      </c>
      <c r="N44" s="3">
        <v>192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444</v>
      </c>
      <c r="E45" s="3">
        <f>E46-E44</f>
        <v>341</v>
      </c>
      <c r="F45" s="3">
        <f t="shared" ref="F45:N45" si="7">F46-F44</f>
        <v>103</v>
      </c>
      <c r="G45" s="3">
        <f t="shared" si="7"/>
        <v>156</v>
      </c>
      <c r="H45" s="3">
        <f t="shared" si="7"/>
        <v>52</v>
      </c>
      <c r="I45" s="3">
        <f t="shared" si="7"/>
        <v>45</v>
      </c>
      <c r="J45" s="3">
        <f t="shared" si="7"/>
        <v>23</v>
      </c>
      <c r="K45" s="3">
        <f t="shared" si="7"/>
        <v>12</v>
      </c>
      <c r="L45" s="3">
        <f t="shared" si="7"/>
        <v>17</v>
      </c>
      <c r="M45" s="3">
        <f t="shared" si="7"/>
        <v>0</v>
      </c>
      <c r="N45" s="3">
        <f t="shared" si="7"/>
        <v>139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821</v>
      </c>
      <c r="E46" s="3">
        <v>562</v>
      </c>
      <c r="F46" s="3">
        <v>259</v>
      </c>
      <c r="G46" s="3">
        <v>207</v>
      </c>
      <c r="H46" s="3">
        <v>118</v>
      </c>
      <c r="I46" s="3">
        <v>91</v>
      </c>
      <c r="J46" s="3">
        <v>33</v>
      </c>
      <c r="K46" s="3">
        <v>22</v>
      </c>
      <c r="L46" s="3">
        <v>19</v>
      </c>
      <c r="M46" s="3">
        <v>0</v>
      </c>
      <c r="N46" s="3">
        <v>331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192</v>
      </c>
      <c r="E47" s="3">
        <v>140</v>
      </c>
      <c r="F47" s="3">
        <v>52</v>
      </c>
      <c r="G47" s="3">
        <v>13</v>
      </c>
      <c r="H47" s="3">
        <v>29</v>
      </c>
      <c r="I47" s="3">
        <v>7</v>
      </c>
      <c r="J47" s="3">
        <v>0</v>
      </c>
      <c r="K47" s="3">
        <v>0</v>
      </c>
      <c r="L47" s="3">
        <v>3</v>
      </c>
      <c r="M47" s="3">
        <v>0</v>
      </c>
      <c r="N47" s="3">
        <v>140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932697</v>
      </c>
      <c r="E48" s="3">
        <f>E47+E46+E43+E39+E25+E18</f>
        <v>440453</v>
      </c>
      <c r="F48" s="3">
        <f t="shared" ref="F48:N48" si="8">F47+F46+F43+F39+F25+F18</f>
        <v>492244</v>
      </c>
      <c r="G48" s="3">
        <f t="shared" si="8"/>
        <v>61551</v>
      </c>
      <c r="H48" s="3">
        <f t="shared" si="8"/>
        <v>665784</v>
      </c>
      <c r="I48" s="3">
        <f t="shared" si="8"/>
        <v>43427</v>
      </c>
      <c r="J48" s="3">
        <f t="shared" si="8"/>
        <v>5735</v>
      </c>
      <c r="K48" s="3">
        <f t="shared" si="8"/>
        <v>6221</v>
      </c>
      <c r="L48" s="3">
        <f t="shared" si="8"/>
        <v>1570</v>
      </c>
      <c r="M48" s="3">
        <f t="shared" si="8"/>
        <v>3409</v>
      </c>
      <c r="N48" s="3">
        <f t="shared" si="8"/>
        <v>145000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6.6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2019-07-19T01:44:16Z</dcterms:modified>
</cp:coreProperties>
</file>